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八、(公庫收支)財政統計年報檔\112年鄉鎮決算修改年報\112年年報抽換檔案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9" i="1" l="1"/>
  <c r="I29" i="1"/>
  <c r="A30" i="1"/>
  <c r="I30" i="1"/>
  <c r="Q30" i="1"/>
  <c r="A31" i="1"/>
  <c r="I31" i="1"/>
</calcChain>
</file>

<file path=xl/sharedStrings.xml><?xml version="1.0" encoding="utf-8"?>
<sst xmlns="http://schemas.openxmlformats.org/spreadsheetml/2006/main" count="124" uniqueCount="94">
  <si>
    <t>總　　　計</t>
    <phoneticPr fontId="1" type="noConversion"/>
  </si>
  <si>
    <t>Grand Total</t>
    <phoneticPr fontId="1" type="noConversion"/>
  </si>
  <si>
    <t>會計年度
及
庫　　別</t>
    <phoneticPr fontId="1" type="noConversion"/>
  </si>
  <si>
    <t>經</t>
    <phoneticPr fontId="1" type="noConversion"/>
  </si>
  <si>
    <t>合　　　計</t>
    <phoneticPr fontId="1" type="noConversion"/>
  </si>
  <si>
    <t>稅課收入</t>
    <phoneticPr fontId="1" type="noConversion"/>
  </si>
  <si>
    <t>獨占及專賣
收　　　入</t>
    <phoneticPr fontId="1" type="noConversion"/>
  </si>
  <si>
    <t>工程受益費
收　　　入</t>
    <phoneticPr fontId="1" type="noConversion"/>
  </si>
  <si>
    <t>罰款及賠償
收　　　入</t>
    <phoneticPr fontId="1" type="noConversion"/>
  </si>
  <si>
    <t>Total</t>
    <phoneticPr fontId="1" type="noConversion"/>
  </si>
  <si>
    <t>Revenues from
Taxes</t>
    <phoneticPr fontId="1" type="noConversion"/>
  </si>
  <si>
    <t>Revenues from
Fines &amp;
Indemnities</t>
    <phoneticPr fontId="1" type="noConversion"/>
  </si>
  <si>
    <t>規費收入</t>
    <phoneticPr fontId="1" type="noConversion"/>
  </si>
  <si>
    <t>營業盈餘及事業收入</t>
    <phoneticPr fontId="1" type="noConversion"/>
  </si>
  <si>
    <t>小　　計</t>
    <phoneticPr fontId="1" type="noConversion"/>
  </si>
  <si>
    <t>廢舊物資售價</t>
    <phoneticPr fontId="1" type="noConversion"/>
  </si>
  <si>
    <t>營業基金
盈餘繳庫</t>
    <phoneticPr fontId="1" type="noConversion"/>
  </si>
  <si>
    <t>Subtotal</t>
    <phoneticPr fontId="1" type="noConversion"/>
  </si>
  <si>
    <t>投資收益</t>
    <phoneticPr fontId="1" type="noConversion"/>
  </si>
  <si>
    <t>捐獻及贈與
收　　　入</t>
    <phoneticPr fontId="1" type="noConversion"/>
  </si>
  <si>
    <t>財產作價</t>
    <phoneticPr fontId="1" type="noConversion"/>
  </si>
  <si>
    <t>FY
&amp;
Treasury</t>
    <phoneticPr fontId="1" type="noConversion"/>
  </si>
  <si>
    <t>Others</t>
    <phoneticPr fontId="1" type="noConversion"/>
  </si>
  <si>
    <t>Total</t>
    <phoneticPr fontId="1" type="noConversion"/>
  </si>
  <si>
    <t>單位：新臺幣千元</t>
  </si>
  <si>
    <t>Revenues from Monopolies</t>
    <phoneticPr fontId="1" type="noConversion"/>
  </si>
  <si>
    <t>Project 
Beneficiary
 Surtax Revenues</t>
    <phoneticPr fontId="1" type="noConversion"/>
  </si>
  <si>
    <t>Profits of the Enterprise Fund to be Paid to the National Treasury</t>
    <phoneticPr fontId="1" type="noConversion"/>
  </si>
  <si>
    <t>財產孳息</t>
    <phoneticPr fontId="1" type="noConversion"/>
  </si>
  <si>
    <t>投資收回</t>
    <phoneticPr fontId="1" type="noConversion"/>
  </si>
  <si>
    <t>Recalled 
Capital</t>
    <phoneticPr fontId="1" type="noConversion"/>
  </si>
  <si>
    <t>Revenues from Donations 
&amp; Gifts</t>
    <phoneticPr fontId="1" type="noConversion"/>
  </si>
  <si>
    <t>Revenues
from Fees</t>
    <phoneticPr fontId="1" type="noConversion"/>
  </si>
  <si>
    <t>財產售價</t>
  </si>
  <si>
    <t>Treasury
Financing Receipt
(Government
Bonds &amp; Borrowing)</t>
    <phoneticPr fontId="1" type="noConversion"/>
  </si>
  <si>
    <t>融資性庫款收入
(公債及賖借收入)</t>
    <phoneticPr fontId="1" type="noConversion"/>
  </si>
  <si>
    <r>
      <rPr>
        <sz val="9.25"/>
        <rFont val="細明體"/>
        <family val="3"/>
        <charset val="136"/>
      </rPr>
      <t>財產收入</t>
    </r>
    <r>
      <rPr>
        <sz val="9.25"/>
        <rFont val="標楷體"/>
        <family val="4"/>
        <charset val="136"/>
      </rPr>
      <t>　　</t>
    </r>
    <r>
      <rPr>
        <sz val="9.25"/>
        <rFont val="新細明體"/>
        <family val="1"/>
        <charset val="136"/>
      </rPr>
      <t>Revenues from Public Properties</t>
    </r>
    <phoneticPr fontId="1" type="noConversion"/>
  </si>
  <si>
    <r>
      <rPr>
        <sz val="9.25"/>
        <rFont val="細明體"/>
        <family val="3"/>
        <charset val="136"/>
      </rPr>
      <t>常　　　　　　　　　　　　　　　門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Current</t>
    </r>
    <phoneticPr fontId="1" type="noConversion"/>
  </si>
  <si>
    <r>
      <rPr>
        <sz val="9.25"/>
        <rFont val="細明體"/>
        <family val="3"/>
        <charset val="136"/>
      </rPr>
      <t>經　　　　　　常　　　　　　門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Current</t>
    </r>
    <phoneticPr fontId="1" type="noConversion"/>
  </si>
  <si>
    <r>
      <rPr>
        <sz val="9.25"/>
        <rFont val="細明體"/>
        <family val="3"/>
        <charset val="136"/>
      </rPr>
      <t>資　　　　　　　本　　　　　　　門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Capital</t>
    </r>
    <phoneticPr fontId="1" type="noConversion"/>
  </si>
  <si>
    <r>
      <rPr>
        <sz val="9.25"/>
        <rFont val="細明體"/>
        <family val="3"/>
        <charset val="136"/>
      </rPr>
      <t>財　產　收　入</t>
    </r>
    <r>
      <rPr>
        <sz val="9.25"/>
        <rFont val="標楷體"/>
        <family val="4"/>
        <charset val="136"/>
      </rPr>
      <t>　　</t>
    </r>
    <r>
      <rPr>
        <sz val="9.25"/>
        <rFont val="新細明體"/>
        <family val="1"/>
        <charset val="136"/>
      </rPr>
      <t>Revenues from Public Properties</t>
    </r>
    <phoneticPr fontId="1" type="noConversion"/>
  </si>
  <si>
    <t>合　　　計</t>
    <phoneticPr fontId="1" type="noConversion"/>
  </si>
  <si>
    <t>其　　他</t>
    <phoneticPr fontId="1" type="noConversion"/>
  </si>
  <si>
    <t>Unit：NT$ 1,000</t>
  </si>
  <si>
    <t>Investment Revenue</t>
    <phoneticPr fontId="1" type="noConversion"/>
  </si>
  <si>
    <t>The Amount of Other Special Fund to be Paid to the National Treasury</t>
    <phoneticPr fontId="1" type="noConversion"/>
  </si>
  <si>
    <t>非營業基金
賸餘繳庫</t>
    <phoneticPr fontId="1" type="noConversion"/>
  </si>
  <si>
    <t>Sale of Waste Materials</t>
    <phoneticPr fontId="1" type="noConversion"/>
  </si>
  <si>
    <t>Property
Earnings</t>
    <phoneticPr fontId="1" type="noConversion"/>
  </si>
  <si>
    <t>Revenues and Surplus from
Public Enterprises</t>
    <phoneticPr fontId="1" type="noConversion"/>
  </si>
  <si>
    <t>Sale of
Properties</t>
    <phoneticPr fontId="1" type="noConversion"/>
  </si>
  <si>
    <t>Property Value
Assessment</t>
    <phoneticPr fontId="1" type="noConversion"/>
  </si>
  <si>
    <t>年　　別
及
庫　　別</t>
    <phoneticPr fontId="1" type="noConversion"/>
  </si>
  <si>
    <t>CY
&amp;
Treasury</t>
    <phoneticPr fontId="1" type="noConversion"/>
  </si>
  <si>
    <t>1.*自104年(含)起，直轄市庫含桃園市庫，臺灣省各鄉(鎮、市)庫含直轄市山地原住民區庫；
   自106年(含)起，各縣(市)庫及各鄉(鎮、市)庫含福建省資料。
2.r為修正數，於113年11月修正。</t>
  </si>
  <si>
    <t>1.各級公庫收入淨額，指公庫依各級政府當年度總預算、以前年度總預算、特別預算以及預算外各類收入，
　經扣除個別公庫互相移轉及公庫內部調撥等重複列計部分後之淨額。
2.公庫收入淨額之統計採收付實現基礎，以經公庫代理機關收納者為準。
3.預算外收入均併入其他列計。</t>
  </si>
  <si>
    <t>財政部國庫署及各級政府財政單位。</t>
  </si>
  <si>
    <t>r</t>
  </si>
  <si>
    <t>附　　註：</t>
  </si>
  <si>
    <t>說　　明：</t>
  </si>
  <si>
    <t>資料來源：</t>
  </si>
  <si>
    <t>國　　庫</t>
  </si>
  <si>
    <t>直轄市庫*</t>
  </si>
  <si>
    <t>臺灣及福建省
各縣(市)庫*</t>
  </si>
  <si>
    <t>臺灣及福建省各
鄉(鎮、市)庫*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</si>
  <si>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</si>
  <si>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</si>
  <si>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</si>
  <si>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</si>
  <si>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</si>
  <si>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</si>
  <si>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</si>
  <si>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</si>
  <si>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</si>
  <si>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</si>
  <si>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</si>
  <si>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</si>
  <si>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</si>
  <si>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</si>
  <si>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</si>
  <si>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表2-1. 各級公庫收入淨額 (1/2)</t>
  </si>
  <si>
    <t xml:space="preserve"> 1.* Since 2015, the Municipalities City Treasuries include Taoyuan City, and the Township Treasuries include the Township 
   &amp; Municipality of Aboriginal District Treasuries. And since 2017, the County &amp; City Treasuries and Township Treasuries 
   include Fuchien Province.
2.The "r" indicates revised figures, which have been revised in November 2024.</t>
  </si>
  <si>
    <t>1.Net Revenues of Treasury represent the sum of all receipts by the treasuries from the current fiscal year's general budgets,
   previous fiscal year's general budgets, special budgets &amp; extra-budgets of all levels of government, with all the duplicate parts
   of inter-treasury transfers &amp; intra-treasury appropriations eliminated.
2.Net revenues of Treasury has been compiled on cash basis, as the amount received by treasury agencies.
3.Extra-budget revenues are included in Others.</t>
  </si>
  <si>
    <t xml:space="preserve"> National Treasury Administration, Ministry of Finance and Finance departments at all levels of government.</t>
  </si>
  <si>
    <t>National
 Treasury</t>
  </si>
  <si>
    <t>Municipalities
 City Treasuries *</t>
  </si>
  <si>
    <t>County &amp; City 
 Treasuries *</t>
  </si>
  <si>
    <t>Township
 Treasuries *</t>
  </si>
  <si>
    <t>Note：</t>
  </si>
  <si>
    <t>Explanation：</t>
  </si>
  <si>
    <t>Source：</t>
  </si>
  <si>
    <t>Table 2-1.  Net Revenues of Treasury (1/2)</t>
  </si>
  <si>
    <t>表2-1. 各級公庫收入淨額 (2/2)</t>
  </si>
  <si>
    <t>Table 2-1.  Net Revenues of Treasury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</si>
</sst>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##,###,###,##0\ "/>
    <numFmt numFmtId="180" formatCode="###,###,###,##0;\ \-###,###,###,##0;\ &quot;              -&quot;\ "/>
  </numFmts>
  <fonts count="2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9.25"/>
      <name val="細明體"/>
      <family val="3"/>
      <charset val="136"/>
    </font>
    <font>
      <sz val="12"/>
      <name val="細明體"/>
      <family val="3"/>
      <charset val="136"/>
    </font>
    <font>
      <sz val="8.25"/>
      <name val="細明體"/>
      <family val="3"/>
      <charset val="136"/>
    </font>
    <font>
      <sz val="9.25"/>
      <name val="MS Sans Serif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4" fillId="0" borderId="1" xfId="0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7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right" wrapText="1"/>
    </xf>
    <xf numFmtId="0" fontId="6" fillId="0" borderId="0" xfId="0" applyFont="1" applyBorder="1"/>
    <xf numFmtId="0" fontId="7" fillId="0" borderId="5" xfId="0" applyFont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9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7" fillId="0" borderId="1" xfId="0" applyFont="1" applyBorder="1" applyAlignment="1">
      <alignment horizontal="right"/>
    </xf>
    <xf numFmtId="0" fontId="8" fillId="0" borderId="0" xfId="0" applyFont="1" applyBorder="1" applyAlignment="1">
      <alignment horizontal="left" wrapText="1" indent="1"/>
    </xf>
    <xf numFmtId="0" fontId="8" fillId="0" borderId="8" xfId="0" applyFont="1" applyBorder="1" applyAlignment="1">
      <alignment wrapText="1"/>
    </xf>
    <xf numFmtId="0" fontId="7" fillId="0" borderId="2" xfId="0" applyFont="1" applyBorder="1" applyAlignment="1">
      <alignment horizontal="right"/>
    </xf>
    <xf numFmtId="0" fontId="8" fillId="0" borderId="8" xfId="0" applyFont="1" applyBorder="1" applyAlignment="1"/>
    <xf numFmtId="0" fontId="10" fillId="0" borderId="9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10" fillId="0" borderId="11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0" borderId="13" xfId="0" applyFont="1" applyBorder="1" applyAlignment="1">
      <alignment horizontal="right"/>
    </xf>
    <xf numFmtId="49" fontId="9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 indent="1"/>
    </xf>
    <xf numFmtId="0" fontId="1" fillId="0" borderId="3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right"/>
    </xf>
    <xf numFmtId="0" fontId="14" fillId="0" borderId="16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right"/>
    </xf>
    <xf numFmtId="0" fontId="4" fillId="0" borderId="4" xfId="0" applyFont="1" applyBorder="1" applyAlignment="1">
      <alignment horizontal="right" wrapText="1"/>
    </xf>
    <xf numFmtId="0" fontId="14" fillId="0" borderId="9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right" wrapText="1"/>
    </xf>
    <xf numFmtId="0" fontId="9" fillId="0" borderId="10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5" fillId="0" borderId="34" xfId="0" applyFont="1" applyBorder="1"/>
    <xf numFmtId="0" fontId="15" fillId="0" borderId="35" xfId="0" applyFont="1" applyBorder="1"/>
    <xf numFmtId="0" fontId="15" fillId="0" borderId="36" xfId="0" applyFont="1" applyBorder="1"/>
    <xf numFmtId="0" fontId="14" fillId="0" borderId="16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4" fillId="0" borderId="19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6" fillId="0" borderId="0" xfId="0" applyNumberFormat="1" applyFont="1" applyAlignment="1">
      <alignment horizontal="left" vertical="top" wrapText="1"/>
    </xf>
    <xf numFmtId="0" fontId="16" fillId="0" borderId="19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vertical="top" wrapText="1"/>
    </xf>
    <xf numFmtId="0" fontId="8" fillId="0" borderId="8" xfId="0" applyFont="1" applyBorder="1" applyAlignment="1">
      <alignment horizontal="left" vertical="top" indent="1"/>
    </xf>
    <xf numFmtId="0" fontId="10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4" fillId="0" borderId="32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8" fillId="0" borderId="26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0" fontId="0" fillId="0" borderId="14" xfId="0" applyBorder="1" applyAlignment="1">
      <alignment horizontal="center" vertical="top" wrapText="1"/>
    </xf>
    <xf numFmtId="0" fontId="14" fillId="0" borderId="2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16" fillId="0" borderId="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16" fillId="0" borderId="0" xfId="0" applyFont="1"/>
    <xf numFmtId="0" fontId="16" fillId="0" borderId="0" xfId="0" applyFont="1" applyAlignment="1">
      <alignment wrapText="1"/>
    </xf>
    <xf numFmtId="179" fontId="9" fillId="0" borderId="9" xfId="0" applyNumberFormat="1" applyFont="1" applyBorder="1" applyAlignment="1">
      <alignment horizontal="right" vertical="top"/>
    </xf>
    <xf numFmtId="179" fontId="9" fillId="0" borderId="10" xfId="0" applyNumberFormat="1" applyFont="1" applyBorder="1" applyAlignment="1">
      <alignment horizontal="right" vertical="top"/>
    </xf>
    <xf numFmtId="180" fontId="9" fillId="0" borderId="10" xfId="0" applyNumberFormat="1" applyFont="1" applyBorder="1" applyAlignment="1">
      <alignment horizontal="right" vertical="top"/>
    </xf>
    <xf numFmtId="0" fontId="14" fillId="0" borderId="0" xfId="0" applyFont="1" applyBorder="1" applyAlignment="1">
      <alignment horizontal="left" vertical="top" indent="1"/>
    </xf>
    <xf numFmtId="0" fontId="14" fillId="0" borderId="0" xfId="0" applyFont="1" applyBorder="1" applyAlignment="1">
      <alignment horizontal="left" vertical="top" wrapText="1" indent="1"/>
    </xf>
    <xf numFmtId="0" fontId="14" fillId="0" borderId="0" xfId="0" applyFont="1" applyBorder="1" applyAlignment="1">
      <alignment horizontal="left" indent="2"/>
    </xf>
    <xf numFmtId="0" fontId="17" fillId="0" borderId="8" xfId="0" applyFont="1" applyBorder="1" applyAlignment="1"/>
    <xf numFmtId="179" fontId="9" fillId="0" borderId="9" xfId="0" applyNumberFormat="1" applyFont="1" applyBorder="1" applyAlignment="1">
      <alignment horizontal="right"/>
    </xf>
    <xf numFmtId="179" fontId="9" fillId="0" borderId="10" xfId="0" applyNumberFormat="1" applyFont="1" applyBorder="1" applyAlignment="1">
      <alignment horizontal="right"/>
    </xf>
    <xf numFmtId="180" fontId="9" fillId="0" borderId="10" xfId="0" applyNumberFormat="1" applyFont="1" applyBorder="1" applyAlignment="1">
      <alignment horizontal="right"/>
    </xf>
    <xf numFmtId="0" fontId="9" fillId="0" borderId="8" xfId="0" applyFont="1" applyBorder="1" applyAlignment="1"/>
    <xf numFmtId="0" fontId="18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wrapText="1"/>
    </xf>
    <xf numFmtId="179" fontId="9" fillId="0" borderId="11" xfId="0" applyNumberFormat="1" applyFont="1" applyBorder="1" applyAlignment="1">
      <alignment horizontal="right" vertical="top"/>
    </xf>
    <xf numFmtId="179" fontId="9" fillId="0" borderId="0" xfId="0" applyNumberFormat="1" applyFont="1" applyBorder="1" applyAlignment="1">
      <alignment horizontal="right" vertical="top"/>
    </xf>
    <xf numFmtId="179" fontId="9" fillId="0" borderId="12" xfId="0" applyNumberFormat="1" applyFont="1" applyBorder="1" applyAlignment="1">
      <alignment horizontal="right" vertical="top"/>
    </xf>
    <xf numFmtId="0" fontId="9" fillId="0" borderId="13" xfId="0" applyFont="1" applyBorder="1" applyAlignment="1">
      <alignment horizontal="left" vertical="top" wrapText="1"/>
    </xf>
    <xf numFmtId="179" fontId="9" fillId="0" borderId="11" xfId="0" applyNumberFormat="1" applyFont="1" applyBorder="1" applyAlignment="1">
      <alignment horizontal="right"/>
    </xf>
    <xf numFmtId="179" fontId="9" fillId="0" borderId="0" xfId="0" applyNumberFormat="1" applyFont="1" applyBorder="1" applyAlignment="1">
      <alignment horizontal="right"/>
    </xf>
    <xf numFmtId="179" fontId="9" fillId="0" borderId="12" xfId="0" applyNumberFormat="1" applyFont="1" applyBorder="1" applyAlignment="1">
      <alignment horizontal="right"/>
    </xf>
    <xf numFmtId="49" fontId="17" fillId="0" borderId="0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180" fontId="9" fillId="0" borderId="11" xfId="0" applyNumberFormat="1" applyFont="1" applyBorder="1" applyAlignment="1">
      <alignment horizontal="right" vertical="top"/>
    </xf>
    <xf numFmtId="180" fontId="9" fillId="0" borderId="0" xfId="0" applyNumberFormat="1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36"/>
  <sheetViews>
    <sheetView tabSelected="1" workbookViewId="0">
      <selection sqref="A1:H1"/>
    </sheetView>
  </sheetViews>
  <sheetFormatPr defaultRowHeight="16.5"/>
  <cols>
    <col min="1" max="1" width="12.625" style="3" customWidth="1"/>
    <col min="2" max="2" width="2.125" style="3" customWidth="1"/>
    <col min="3" max="5" width="11.875" customWidth="1"/>
    <col min="6" max="6" width="11.625" customWidth="1"/>
    <col min="7" max="8" width="11.875" customWidth="1"/>
    <col min="9" max="9" width="12.125" style="3" customWidth="1"/>
    <col min="10" max="14" width="12.125" customWidth="1"/>
    <col min="15" max="15" width="9.625" customWidth="1"/>
    <col min="16" max="16" width="2.625" customWidth="1"/>
    <col min="17" max="17" width="12.625" style="3" customWidth="1"/>
    <col min="18" max="18" width="2.125" style="3" customWidth="1"/>
    <col min="19" max="23" width="14.125" customWidth="1"/>
    <col min="24" max="24" width="18.125" style="3" customWidth="1"/>
    <col min="25" max="27" width="18.125" customWidth="1"/>
    <col min="28" max="28" width="9.625" customWidth="1"/>
    <col min="29" max="29" width="2.625" customWidth="1"/>
  </cols>
  <sheetData>
    <row r="1" spans="1:29" ht="39.950000000000003" customHeight="1">
      <c r="A1" s="122" t="s">
        <v>80</v>
      </c>
      <c r="B1" s="87"/>
      <c r="C1" s="87"/>
      <c r="D1" s="87"/>
      <c r="E1" s="87"/>
      <c r="F1" s="87"/>
      <c r="G1" s="87"/>
      <c r="H1" s="87"/>
      <c r="I1" s="133" t="s">
        <v>91</v>
      </c>
      <c r="J1" s="88"/>
      <c r="K1" s="88"/>
      <c r="L1" s="88"/>
      <c r="M1" s="88"/>
      <c r="N1" s="88"/>
      <c r="O1" s="88"/>
      <c r="P1" s="88"/>
      <c r="Q1" s="122" t="s">
        <v>92</v>
      </c>
      <c r="R1" s="87"/>
      <c r="S1" s="87"/>
      <c r="T1" s="87"/>
      <c r="U1" s="87"/>
      <c r="V1" s="87"/>
      <c r="W1" s="87"/>
      <c r="X1" s="133" t="s">
        <v>93</v>
      </c>
      <c r="Y1" s="88"/>
      <c r="Z1" s="88"/>
      <c r="AA1" s="88"/>
      <c r="AB1" s="88"/>
      <c r="AC1" s="88"/>
    </row>
    <row r="2" spans="1:29" ht="15" customHeight="1" thickBot="1">
      <c r="A2" s="12"/>
      <c r="B2" s="12"/>
      <c r="C2" s="1"/>
      <c r="D2" s="15"/>
      <c r="E2" s="15"/>
      <c r="F2" s="15"/>
      <c r="G2" s="15"/>
      <c r="H2" s="40" t="s">
        <v>24</v>
      </c>
      <c r="J2" s="1"/>
      <c r="K2" s="1"/>
      <c r="L2" s="1"/>
      <c r="M2" s="1"/>
      <c r="N2" s="14"/>
      <c r="O2" s="14"/>
      <c r="P2" s="18" t="s">
        <v>43</v>
      </c>
      <c r="Q2" s="12"/>
      <c r="R2" s="12"/>
      <c r="S2" s="1"/>
      <c r="T2" s="15"/>
      <c r="U2" s="15"/>
      <c r="V2" s="15"/>
      <c r="W2" s="40" t="s">
        <v>24</v>
      </c>
      <c r="Y2" s="1"/>
      <c r="Z2" s="1"/>
      <c r="AA2" s="14"/>
      <c r="AB2" s="14"/>
      <c r="AC2" s="18" t="s">
        <v>43</v>
      </c>
    </row>
    <row r="3" spans="1:29" ht="24.75" customHeight="1">
      <c r="A3" s="63" t="s">
        <v>2</v>
      </c>
      <c r="B3" s="64"/>
      <c r="C3" s="83" t="s">
        <v>0</v>
      </c>
      <c r="D3" s="89" t="s">
        <v>3</v>
      </c>
      <c r="E3" s="90"/>
      <c r="F3" s="90"/>
      <c r="G3" s="90"/>
      <c r="H3" s="90"/>
      <c r="I3" s="91" t="s">
        <v>37</v>
      </c>
      <c r="J3" s="91"/>
      <c r="K3" s="91"/>
      <c r="L3" s="91"/>
      <c r="M3" s="91"/>
      <c r="N3" s="92"/>
      <c r="O3" s="72" t="s">
        <v>21</v>
      </c>
      <c r="P3" s="73"/>
      <c r="Q3" s="63" t="s">
        <v>52</v>
      </c>
      <c r="R3" s="64"/>
      <c r="S3" s="93" t="s">
        <v>38</v>
      </c>
      <c r="T3" s="91"/>
      <c r="U3" s="91"/>
      <c r="V3" s="94"/>
      <c r="W3" s="39"/>
      <c r="X3" s="91" t="s">
        <v>39</v>
      </c>
      <c r="Y3" s="99"/>
      <c r="Z3" s="38"/>
      <c r="AA3" s="100" t="s">
        <v>35</v>
      </c>
      <c r="AB3" s="72" t="s">
        <v>53</v>
      </c>
      <c r="AC3" s="73"/>
    </row>
    <row r="4" spans="1:29" ht="12.75" customHeight="1">
      <c r="A4" s="65"/>
      <c r="B4" s="66"/>
      <c r="C4" s="84"/>
      <c r="D4" s="58" t="s">
        <v>4</v>
      </c>
      <c r="E4" s="58" t="s">
        <v>5</v>
      </c>
      <c r="F4" s="58" t="s">
        <v>6</v>
      </c>
      <c r="G4" s="58" t="s">
        <v>7</v>
      </c>
      <c r="H4" s="58" t="s">
        <v>8</v>
      </c>
      <c r="I4" s="60" t="s">
        <v>12</v>
      </c>
      <c r="J4" s="52" t="s">
        <v>36</v>
      </c>
      <c r="K4" s="52"/>
      <c r="L4" s="52"/>
      <c r="M4" s="54" t="s">
        <v>13</v>
      </c>
      <c r="N4" s="55"/>
      <c r="O4" s="74"/>
      <c r="P4" s="75"/>
      <c r="Q4" s="65"/>
      <c r="R4" s="66"/>
      <c r="S4" s="105" t="s">
        <v>49</v>
      </c>
      <c r="T4" s="106"/>
      <c r="U4" s="59" t="s">
        <v>19</v>
      </c>
      <c r="V4" s="59" t="s">
        <v>42</v>
      </c>
      <c r="W4" s="58" t="s">
        <v>41</v>
      </c>
      <c r="X4" s="95" t="s">
        <v>40</v>
      </c>
      <c r="Y4" s="95"/>
      <c r="Z4" s="96"/>
      <c r="AA4" s="101"/>
      <c r="AB4" s="74"/>
      <c r="AC4" s="75"/>
    </row>
    <row r="5" spans="1:29" ht="12.75" customHeight="1">
      <c r="A5" s="65"/>
      <c r="B5" s="66"/>
      <c r="C5" s="84"/>
      <c r="D5" s="59"/>
      <c r="E5" s="59"/>
      <c r="F5" s="59"/>
      <c r="G5" s="59"/>
      <c r="H5" s="59"/>
      <c r="I5" s="61"/>
      <c r="J5" s="53"/>
      <c r="K5" s="53"/>
      <c r="L5" s="53"/>
      <c r="M5" s="56"/>
      <c r="N5" s="57"/>
      <c r="O5" s="74"/>
      <c r="P5" s="75"/>
      <c r="Q5" s="65"/>
      <c r="R5" s="66"/>
      <c r="S5" s="107"/>
      <c r="T5" s="108"/>
      <c r="U5" s="59"/>
      <c r="V5" s="59"/>
      <c r="W5" s="59"/>
      <c r="X5" s="97"/>
      <c r="Y5" s="97"/>
      <c r="Z5" s="98"/>
      <c r="AA5" s="101"/>
      <c r="AB5" s="74"/>
      <c r="AC5" s="75"/>
    </row>
    <row r="6" spans="1:29" ht="30" customHeight="1">
      <c r="A6" s="65"/>
      <c r="B6" s="66"/>
      <c r="C6" s="81" t="s">
        <v>1</v>
      </c>
      <c r="D6" s="50" t="s">
        <v>9</v>
      </c>
      <c r="E6" s="50" t="s">
        <v>10</v>
      </c>
      <c r="F6" s="50" t="s">
        <v>25</v>
      </c>
      <c r="G6" s="50" t="s">
        <v>26</v>
      </c>
      <c r="H6" s="50" t="s">
        <v>11</v>
      </c>
      <c r="I6" s="85" t="s">
        <v>32</v>
      </c>
      <c r="J6" s="41" t="s">
        <v>14</v>
      </c>
      <c r="K6" s="41" t="s">
        <v>28</v>
      </c>
      <c r="L6" s="41" t="s">
        <v>15</v>
      </c>
      <c r="M6" s="41" t="s">
        <v>14</v>
      </c>
      <c r="N6" s="44" t="s">
        <v>16</v>
      </c>
      <c r="O6" s="74"/>
      <c r="P6" s="75"/>
      <c r="Q6" s="65"/>
      <c r="R6" s="66"/>
      <c r="S6" s="47" t="s">
        <v>46</v>
      </c>
      <c r="T6" s="41" t="s">
        <v>18</v>
      </c>
      <c r="U6" s="50" t="s">
        <v>31</v>
      </c>
      <c r="V6" s="50" t="s">
        <v>22</v>
      </c>
      <c r="W6" s="50" t="s">
        <v>23</v>
      </c>
      <c r="X6" s="42" t="s">
        <v>33</v>
      </c>
      <c r="Y6" s="43" t="s">
        <v>29</v>
      </c>
      <c r="Z6" s="43" t="s">
        <v>20</v>
      </c>
      <c r="AA6" s="102" t="s">
        <v>34</v>
      </c>
      <c r="AB6" s="74"/>
      <c r="AC6" s="75"/>
    </row>
    <row r="7" spans="1:29" ht="54.75" customHeight="1" thickBot="1">
      <c r="A7" s="67"/>
      <c r="B7" s="68"/>
      <c r="C7" s="82"/>
      <c r="D7" s="51"/>
      <c r="E7" s="51"/>
      <c r="F7" s="51"/>
      <c r="G7" s="51"/>
      <c r="H7" s="51"/>
      <c r="I7" s="86"/>
      <c r="J7" s="20" t="s">
        <v>17</v>
      </c>
      <c r="K7" s="20" t="s">
        <v>48</v>
      </c>
      <c r="L7" s="21" t="s">
        <v>47</v>
      </c>
      <c r="M7" s="21" t="s">
        <v>17</v>
      </c>
      <c r="N7" s="37" t="s">
        <v>27</v>
      </c>
      <c r="O7" s="76"/>
      <c r="P7" s="77"/>
      <c r="Q7" s="67"/>
      <c r="R7" s="68"/>
      <c r="S7" s="48" t="s">
        <v>45</v>
      </c>
      <c r="T7" s="20" t="s">
        <v>44</v>
      </c>
      <c r="U7" s="86"/>
      <c r="V7" s="51"/>
      <c r="W7" s="51"/>
      <c r="X7" s="19" t="s">
        <v>50</v>
      </c>
      <c r="Y7" s="20" t="s">
        <v>30</v>
      </c>
      <c r="Z7" s="20" t="s">
        <v>51</v>
      </c>
      <c r="AA7" s="103"/>
      <c r="AB7" s="76"/>
      <c r="AC7" s="77"/>
    </row>
    <row r="8" spans="1:29" ht="16.149999999999999" customHeight="1">
      <c r="A8" s="116" t="s">
        <v>65</v>
      </c>
      <c r="B8" s="117"/>
      <c r="C8" s="118">
        <v>2689797877</v>
      </c>
      <c r="D8" s="119">
        <v>2016857167</v>
      </c>
      <c r="E8" s="119">
        <v>1476296254</v>
      </c>
      <c r="F8" s="120">
        <v>0</v>
      </c>
      <c r="G8" s="119">
        <v>58799</v>
      </c>
      <c r="H8" s="119">
        <v>39016032</v>
      </c>
      <c r="I8" s="129">
        <v>91835044</v>
      </c>
      <c r="J8" s="129">
        <v>13456582</v>
      </c>
      <c r="K8" s="129">
        <v>11911408</v>
      </c>
      <c r="L8" s="119">
        <v>1545174</v>
      </c>
      <c r="M8" s="130">
        <v>326182529</v>
      </c>
      <c r="N8" s="131">
        <v>280334552</v>
      </c>
      <c r="O8" s="34">
        <v>2009</v>
      </c>
      <c r="P8" s="132"/>
      <c r="Q8" s="116" t="s">
        <v>65</v>
      </c>
      <c r="R8" s="117"/>
      <c r="S8" s="118">
        <v>24607611</v>
      </c>
      <c r="T8" s="129">
        <v>21240366</v>
      </c>
      <c r="U8" s="129">
        <v>4403820</v>
      </c>
      <c r="V8" s="129">
        <v>65608107</v>
      </c>
      <c r="W8" s="119">
        <v>71414451</v>
      </c>
      <c r="X8" s="129">
        <v>62408452</v>
      </c>
      <c r="Y8" s="129">
        <v>8606301</v>
      </c>
      <c r="Z8" s="130">
        <v>399698</v>
      </c>
      <c r="AA8" s="131">
        <v>601526259</v>
      </c>
      <c r="AB8" s="34">
        <v>2009</v>
      </c>
      <c r="AC8" s="132"/>
    </row>
    <row r="9" spans="1:29" ht="16.149999999999999" customHeight="1">
      <c r="A9" s="116" t="s">
        <v>66</v>
      </c>
      <c r="B9" s="117"/>
      <c r="C9" s="118">
        <v>2816116869</v>
      </c>
      <c r="D9" s="119">
        <v>2060853426</v>
      </c>
      <c r="E9" s="119">
        <v>1542256856</v>
      </c>
      <c r="F9" s="120">
        <v>0</v>
      </c>
      <c r="G9" s="119">
        <v>29871</v>
      </c>
      <c r="H9" s="119">
        <v>40684759</v>
      </c>
      <c r="I9" s="129">
        <v>96232703</v>
      </c>
      <c r="J9" s="129">
        <v>14965884</v>
      </c>
      <c r="K9" s="129">
        <v>13109775</v>
      </c>
      <c r="L9" s="119">
        <v>1856109</v>
      </c>
      <c r="M9" s="130">
        <v>292755585</v>
      </c>
      <c r="N9" s="131">
        <v>232872807</v>
      </c>
      <c r="O9" s="34">
        <v>2010</v>
      </c>
      <c r="P9" s="132"/>
      <c r="Q9" s="116" t="s">
        <v>66</v>
      </c>
      <c r="R9" s="117"/>
      <c r="S9" s="118">
        <v>37604300</v>
      </c>
      <c r="T9" s="129">
        <v>22278478</v>
      </c>
      <c r="U9" s="129">
        <v>6999786</v>
      </c>
      <c r="V9" s="129">
        <v>66927982</v>
      </c>
      <c r="W9" s="119">
        <v>54742339</v>
      </c>
      <c r="X9" s="129">
        <v>36852641</v>
      </c>
      <c r="Y9" s="129">
        <v>11792690</v>
      </c>
      <c r="Z9" s="130">
        <v>6097008</v>
      </c>
      <c r="AA9" s="131">
        <v>700521104</v>
      </c>
      <c r="AB9" s="34">
        <v>2010</v>
      </c>
      <c r="AC9" s="132"/>
    </row>
    <row r="10" spans="1:29" ht="16.149999999999999" customHeight="1">
      <c r="A10" s="116" t="s">
        <v>67</v>
      </c>
      <c r="B10" s="117"/>
      <c r="C10" s="118">
        <v>2752602676</v>
      </c>
      <c r="D10" s="119">
        <v>2284242906</v>
      </c>
      <c r="E10" s="119">
        <v>1691221988</v>
      </c>
      <c r="F10" s="120">
        <v>0</v>
      </c>
      <c r="G10" s="119">
        <v>11053</v>
      </c>
      <c r="H10" s="119">
        <v>38458161</v>
      </c>
      <c r="I10" s="129">
        <v>95904687</v>
      </c>
      <c r="J10" s="129">
        <v>15924940</v>
      </c>
      <c r="K10" s="129">
        <v>13857184</v>
      </c>
      <c r="L10" s="119">
        <v>2067756</v>
      </c>
      <c r="M10" s="130">
        <v>301268262</v>
      </c>
      <c r="N10" s="131">
        <v>223712345</v>
      </c>
      <c r="O10" s="34">
        <v>2011</v>
      </c>
      <c r="P10" s="132"/>
      <c r="Q10" s="116" t="s">
        <v>67</v>
      </c>
      <c r="R10" s="117"/>
      <c r="S10" s="118">
        <v>49349080</v>
      </c>
      <c r="T10" s="129">
        <v>28206837</v>
      </c>
      <c r="U10" s="129">
        <v>4218547</v>
      </c>
      <c r="V10" s="129">
        <v>137235268</v>
      </c>
      <c r="W10" s="119">
        <v>68260330</v>
      </c>
      <c r="X10" s="129">
        <v>29815293</v>
      </c>
      <c r="Y10" s="129">
        <v>31838225</v>
      </c>
      <c r="Z10" s="130">
        <v>6606812</v>
      </c>
      <c r="AA10" s="131">
        <v>400099440</v>
      </c>
      <c r="AB10" s="34">
        <v>2011</v>
      </c>
      <c r="AC10" s="132"/>
    </row>
    <row r="11" spans="1:29" ht="16.149999999999999" customHeight="1">
      <c r="A11" s="116" t="s">
        <v>68</v>
      </c>
      <c r="B11" s="117"/>
      <c r="C11" s="118">
        <v>2957186909</v>
      </c>
      <c r="D11" s="119">
        <v>2207838729</v>
      </c>
      <c r="E11" s="119">
        <v>1732433367</v>
      </c>
      <c r="F11" s="120">
        <v>0</v>
      </c>
      <c r="G11" s="119">
        <v>37118</v>
      </c>
      <c r="H11" s="119">
        <v>65272494</v>
      </c>
      <c r="I11" s="129">
        <v>95359323</v>
      </c>
      <c r="J11" s="129">
        <v>16178420</v>
      </c>
      <c r="K11" s="129">
        <v>13883456</v>
      </c>
      <c r="L11" s="119">
        <v>2294964</v>
      </c>
      <c r="M11" s="130">
        <v>244328728</v>
      </c>
      <c r="N11" s="131">
        <v>163337503</v>
      </c>
      <c r="O11" s="34">
        <v>2012</v>
      </c>
      <c r="P11" s="132"/>
      <c r="Q11" s="116" t="s">
        <v>68</v>
      </c>
      <c r="R11" s="117"/>
      <c r="S11" s="118">
        <v>57121775</v>
      </c>
      <c r="T11" s="129">
        <v>23869450</v>
      </c>
      <c r="U11" s="129">
        <v>5215945</v>
      </c>
      <c r="V11" s="129">
        <v>49013334</v>
      </c>
      <c r="W11" s="119">
        <v>59595676</v>
      </c>
      <c r="X11" s="129">
        <v>34170952</v>
      </c>
      <c r="Y11" s="129">
        <v>15392636</v>
      </c>
      <c r="Z11" s="130">
        <v>10032088</v>
      </c>
      <c r="AA11" s="131">
        <v>689752504</v>
      </c>
      <c r="AB11" s="34">
        <v>2012</v>
      </c>
      <c r="AC11" s="132"/>
    </row>
    <row r="12" spans="1:29" ht="16.149999999999999" customHeight="1">
      <c r="A12" s="116" t="s">
        <v>69</v>
      </c>
      <c r="B12" s="117"/>
      <c r="C12" s="118">
        <v>2974125169</v>
      </c>
      <c r="D12" s="119">
        <v>2402184309</v>
      </c>
      <c r="E12" s="119">
        <v>1766937044</v>
      </c>
      <c r="F12" s="120">
        <v>0</v>
      </c>
      <c r="G12" s="119">
        <v>12340</v>
      </c>
      <c r="H12" s="119">
        <v>38930679</v>
      </c>
      <c r="I12" s="129">
        <v>214078800</v>
      </c>
      <c r="J12" s="129">
        <v>20577952</v>
      </c>
      <c r="K12" s="129">
        <v>18326980</v>
      </c>
      <c r="L12" s="119">
        <v>2250972</v>
      </c>
      <c r="M12" s="130">
        <v>280104773</v>
      </c>
      <c r="N12" s="131">
        <v>212109941</v>
      </c>
      <c r="O12" s="34">
        <v>2013</v>
      </c>
      <c r="P12" s="132"/>
      <c r="Q12" s="116" t="s">
        <v>69</v>
      </c>
      <c r="R12" s="117"/>
      <c r="S12" s="118">
        <v>45927695</v>
      </c>
      <c r="T12" s="129">
        <v>22067137</v>
      </c>
      <c r="U12" s="129">
        <v>4934022</v>
      </c>
      <c r="V12" s="129">
        <v>76608699</v>
      </c>
      <c r="W12" s="119">
        <v>81652216</v>
      </c>
      <c r="X12" s="129">
        <v>37695214</v>
      </c>
      <c r="Y12" s="129">
        <v>26768513</v>
      </c>
      <c r="Z12" s="130">
        <v>17188489</v>
      </c>
      <c r="AA12" s="131">
        <v>490288644</v>
      </c>
      <c r="AB12" s="34">
        <v>2013</v>
      </c>
      <c r="AC12" s="132"/>
    </row>
    <row r="13" spans="1:29" ht="30.6" customHeight="1">
      <c r="A13" s="116" t="s">
        <v>70</v>
      </c>
      <c r="B13" s="117"/>
      <c r="C13" s="118">
        <v>2957217303</v>
      </c>
      <c r="D13" s="119">
        <v>2405945411</v>
      </c>
      <c r="E13" s="119">
        <v>1900866045</v>
      </c>
      <c r="F13" s="120">
        <v>0</v>
      </c>
      <c r="G13" s="119">
        <v>6270</v>
      </c>
      <c r="H13" s="119">
        <v>40702194</v>
      </c>
      <c r="I13" s="129">
        <v>99375590</v>
      </c>
      <c r="J13" s="129">
        <v>33470059</v>
      </c>
      <c r="K13" s="129">
        <v>32196409</v>
      </c>
      <c r="L13" s="119">
        <v>1273650</v>
      </c>
      <c r="M13" s="130">
        <v>269543720</v>
      </c>
      <c r="N13" s="131">
        <v>209046836</v>
      </c>
      <c r="O13" s="34">
        <v>2014</v>
      </c>
      <c r="P13" s="132"/>
      <c r="Q13" s="116" t="s">
        <v>70</v>
      </c>
      <c r="R13" s="117"/>
      <c r="S13" s="118">
        <v>34399282</v>
      </c>
      <c r="T13" s="129">
        <v>26097602</v>
      </c>
      <c r="U13" s="129">
        <v>5815794</v>
      </c>
      <c r="V13" s="129">
        <v>56165739</v>
      </c>
      <c r="W13" s="119">
        <v>88643979</v>
      </c>
      <c r="X13" s="129">
        <v>57953320</v>
      </c>
      <c r="Y13" s="129">
        <v>6052782</v>
      </c>
      <c r="Z13" s="130">
        <v>24637877</v>
      </c>
      <c r="AA13" s="131">
        <v>462627913</v>
      </c>
      <c r="AB13" s="34">
        <v>2014</v>
      </c>
      <c r="AC13" s="132"/>
    </row>
    <row r="14" spans="1:29" ht="16.149999999999999" customHeight="1">
      <c r="A14" s="116" t="s">
        <v>71</v>
      </c>
      <c r="B14" s="117"/>
      <c r="C14" s="118">
        <v>3005198150</v>
      </c>
      <c r="D14" s="119">
        <v>2611993223</v>
      </c>
      <c r="E14" s="119">
        <v>2071514931</v>
      </c>
      <c r="F14" s="120">
        <v>0</v>
      </c>
      <c r="G14" s="119">
        <v>18971</v>
      </c>
      <c r="H14" s="119">
        <v>43787090</v>
      </c>
      <c r="I14" s="129">
        <v>127572212</v>
      </c>
      <c r="J14" s="129">
        <v>28235330</v>
      </c>
      <c r="K14" s="129">
        <v>26192218</v>
      </c>
      <c r="L14" s="119">
        <v>2043112</v>
      </c>
      <c r="M14" s="130">
        <v>310740275</v>
      </c>
      <c r="N14" s="131">
        <v>260044789</v>
      </c>
      <c r="O14" s="34">
        <v>2015</v>
      </c>
      <c r="P14" s="132"/>
      <c r="Q14" s="116" t="s">
        <v>71</v>
      </c>
      <c r="R14" s="117"/>
      <c r="S14" s="118">
        <v>24355143</v>
      </c>
      <c r="T14" s="129">
        <v>26340343</v>
      </c>
      <c r="U14" s="129">
        <v>5096583</v>
      </c>
      <c r="V14" s="129">
        <v>25027831</v>
      </c>
      <c r="W14" s="119">
        <v>70051985</v>
      </c>
      <c r="X14" s="129">
        <v>34512321</v>
      </c>
      <c r="Y14" s="129">
        <v>14892510</v>
      </c>
      <c r="Z14" s="130">
        <v>20647154</v>
      </c>
      <c r="AA14" s="131">
        <v>323152942</v>
      </c>
      <c r="AB14" s="34">
        <v>2015</v>
      </c>
      <c r="AC14" s="132"/>
    </row>
    <row r="15" spans="1:29" ht="16.149999999999999" customHeight="1">
      <c r="A15" s="116" t="s">
        <v>72</v>
      </c>
      <c r="B15" s="117"/>
      <c r="C15" s="118">
        <v>3085498009</v>
      </c>
      <c r="D15" s="119">
        <v>2640913702</v>
      </c>
      <c r="E15" s="119">
        <v>2161287528</v>
      </c>
      <c r="F15" s="120">
        <v>0</v>
      </c>
      <c r="G15" s="119">
        <v>9259</v>
      </c>
      <c r="H15" s="119">
        <v>41898455</v>
      </c>
      <c r="I15" s="129">
        <v>96059895</v>
      </c>
      <c r="J15" s="129">
        <v>17629148</v>
      </c>
      <c r="K15" s="129">
        <v>16364648</v>
      </c>
      <c r="L15" s="119">
        <v>1264500</v>
      </c>
      <c r="M15" s="130">
        <v>248725470</v>
      </c>
      <c r="N15" s="131">
        <v>198884921</v>
      </c>
      <c r="O15" s="34">
        <v>2016</v>
      </c>
      <c r="P15" s="132"/>
      <c r="Q15" s="116" t="s">
        <v>72</v>
      </c>
      <c r="R15" s="117"/>
      <c r="S15" s="118">
        <v>24462484</v>
      </c>
      <c r="T15" s="129">
        <v>25378065</v>
      </c>
      <c r="U15" s="129">
        <v>5868799</v>
      </c>
      <c r="V15" s="129">
        <v>69435148</v>
      </c>
      <c r="W15" s="119">
        <v>51250567</v>
      </c>
      <c r="X15" s="129">
        <v>30155917</v>
      </c>
      <c r="Y15" s="129">
        <v>12995626</v>
      </c>
      <c r="Z15" s="130">
        <v>8099024</v>
      </c>
      <c r="AA15" s="131">
        <v>393333740</v>
      </c>
      <c r="AB15" s="34">
        <v>2016</v>
      </c>
      <c r="AC15" s="132"/>
    </row>
    <row r="16" spans="1:29" ht="16.149999999999999" customHeight="1">
      <c r="A16" s="116" t="s">
        <v>73</v>
      </c>
      <c r="B16" s="117"/>
      <c r="C16" s="118">
        <v>3153481594</v>
      </c>
      <c r="D16" s="119">
        <v>2723790777</v>
      </c>
      <c r="E16" s="119">
        <v>2193177903</v>
      </c>
      <c r="F16" s="120">
        <v>0</v>
      </c>
      <c r="G16" s="119">
        <v>5431</v>
      </c>
      <c r="H16" s="119">
        <v>51577993</v>
      </c>
      <c r="I16" s="129">
        <v>126316895</v>
      </c>
      <c r="J16" s="129">
        <v>20001836</v>
      </c>
      <c r="K16" s="129">
        <v>17753666</v>
      </c>
      <c r="L16" s="119">
        <v>2248170</v>
      </c>
      <c r="M16" s="130">
        <v>257243022</v>
      </c>
      <c r="N16" s="131">
        <v>201136945</v>
      </c>
      <c r="O16" s="34">
        <v>2017</v>
      </c>
      <c r="P16" s="132"/>
      <c r="Q16" s="116" t="s">
        <v>73</v>
      </c>
      <c r="R16" s="117"/>
      <c r="S16" s="118">
        <v>28958343</v>
      </c>
      <c r="T16" s="129">
        <v>27147734</v>
      </c>
      <c r="U16" s="129">
        <v>9518323</v>
      </c>
      <c r="V16" s="129">
        <v>65949374</v>
      </c>
      <c r="W16" s="119">
        <v>33012424</v>
      </c>
      <c r="X16" s="129">
        <v>29425920</v>
      </c>
      <c r="Y16" s="129">
        <v>2043296</v>
      </c>
      <c r="Z16" s="130">
        <v>1543208</v>
      </c>
      <c r="AA16" s="131">
        <v>396678393</v>
      </c>
      <c r="AB16" s="34">
        <v>2017</v>
      </c>
      <c r="AC16" s="132"/>
    </row>
    <row r="17" spans="1:29" ht="16.149999999999999" customHeight="1">
      <c r="A17" s="116" t="s">
        <v>74</v>
      </c>
      <c r="B17" s="117"/>
      <c r="C17" s="118">
        <v>3235335476</v>
      </c>
      <c r="D17" s="119">
        <v>2824584510</v>
      </c>
      <c r="E17" s="119">
        <v>2294614449</v>
      </c>
      <c r="F17" s="120">
        <v>0</v>
      </c>
      <c r="G17" s="119">
        <v>3239</v>
      </c>
      <c r="H17" s="119">
        <v>53197221</v>
      </c>
      <c r="I17" s="129">
        <v>99884828</v>
      </c>
      <c r="J17" s="129">
        <v>23705648</v>
      </c>
      <c r="K17" s="129">
        <v>21272140</v>
      </c>
      <c r="L17" s="119">
        <v>2433508</v>
      </c>
      <c r="M17" s="130">
        <v>281903374</v>
      </c>
      <c r="N17" s="131">
        <v>221983292</v>
      </c>
      <c r="O17" s="34">
        <v>2018</v>
      </c>
      <c r="P17" s="132"/>
      <c r="Q17" s="116" t="s">
        <v>74</v>
      </c>
      <c r="R17" s="117"/>
      <c r="S17" s="118">
        <v>32672488</v>
      </c>
      <c r="T17" s="129">
        <v>27247594</v>
      </c>
      <c r="U17" s="129">
        <v>8502334</v>
      </c>
      <c r="V17" s="129">
        <v>62773417</v>
      </c>
      <c r="W17" s="119">
        <v>43074430</v>
      </c>
      <c r="X17" s="129">
        <v>32738296</v>
      </c>
      <c r="Y17" s="129">
        <v>874932</v>
      </c>
      <c r="Z17" s="130">
        <v>9461202</v>
      </c>
      <c r="AA17" s="131">
        <v>367676536</v>
      </c>
      <c r="AB17" s="34">
        <v>2018</v>
      </c>
      <c r="AC17" s="132"/>
    </row>
    <row r="18" spans="1:29" ht="30.6" customHeight="1">
      <c r="A18" s="116" t="s">
        <v>75</v>
      </c>
      <c r="B18" s="117"/>
      <c r="C18" s="118">
        <v>3326786017</v>
      </c>
      <c r="D18" s="119">
        <v>2901254198</v>
      </c>
      <c r="E18" s="119">
        <v>2379434429</v>
      </c>
      <c r="F18" s="120">
        <v>0</v>
      </c>
      <c r="G18" s="119">
        <v>3374</v>
      </c>
      <c r="H18" s="119">
        <v>44047714</v>
      </c>
      <c r="I18" s="129">
        <v>100130586</v>
      </c>
      <c r="J18" s="129">
        <v>22301500</v>
      </c>
      <c r="K18" s="129">
        <v>20940018</v>
      </c>
      <c r="L18" s="119">
        <v>1361482</v>
      </c>
      <c r="M18" s="130">
        <v>276342363</v>
      </c>
      <c r="N18" s="131">
        <v>208917813</v>
      </c>
      <c r="O18" s="34">
        <v>2019</v>
      </c>
      <c r="P18" s="132"/>
      <c r="Q18" s="116" t="s">
        <v>75</v>
      </c>
      <c r="R18" s="117"/>
      <c r="S18" s="118">
        <v>40551186</v>
      </c>
      <c r="T18" s="129">
        <v>26873364</v>
      </c>
      <c r="U18" s="129">
        <v>8613880</v>
      </c>
      <c r="V18" s="129">
        <v>70380352</v>
      </c>
      <c r="W18" s="119">
        <v>44276545</v>
      </c>
      <c r="X18" s="129">
        <v>35740644</v>
      </c>
      <c r="Y18" s="129">
        <v>2447555</v>
      </c>
      <c r="Z18" s="130">
        <v>6088346</v>
      </c>
      <c r="AA18" s="131">
        <v>381255274</v>
      </c>
      <c r="AB18" s="34">
        <v>2019</v>
      </c>
      <c r="AC18" s="132"/>
    </row>
    <row r="19" spans="1:29" ht="16.149999999999999" customHeight="1">
      <c r="A19" s="116" t="s">
        <v>76</v>
      </c>
      <c r="B19" s="117"/>
      <c r="C19" s="118">
        <v>3564189196</v>
      </c>
      <c r="D19" s="119">
        <v>2989967037</v>
      </c>
      <c r="E19" s="119">
        <v>2285856181</v>
      </c>
      <c r="F19" s="120">
        <v>0</v>
      </c>
      <c r="G19" s="119">
        <v>13507</v>
      </c>
      <c r="H19" s="119">
        <v>49603002</v>
      </c>
      <c r="I19" s="129">
        <v>239438392</v>
      </c>
      <c r="J19" s="129">
        <v>54965666</v>
      </c>
      <c r="K19" s="129">
        <v>53171665</v>
      </c>
      <c r="L19" s="119">
        <v>1794001</v>
      </c>
      <c r="M19" s="130">
        <v>312959603</v>
      </c>
      <c r="N19" s="131">
        <v>229114021</v>
      </c>
      <c r="O19" s="34">
        <v>2020</v>
      </c>
      <c r="P19" s="132"/>
      <c r="Q19" s="116" t="s">
        <v>76</v>
      </c>
      <c r="R19" s="117"/>
      <c r="S19" s="118">
        <v>59293069</v>
      </c>
      <c r="T19" s="129">
        <v>24552513</v>
      </c>
      <c r="U19" s="129">
        <v>7021321</v>
      </c>
      <c r="V19" s="129">
        <v>40109365</v>
      </c>
      <c r="W19" s="119">
        <v>38667651</v>
      </c>
      <c r="X19" s="129">
        <v>23761721</v>
      </c>
      <c r="Y19" s="129">
        <v>6804376</v>
      </c>
      <c r="Z19" s="130">
        <v>8101554</v>
      </c>
      <c r="AA19" s="131">
        <v>535554508</v>
      </c>
      <c r="AB19" s="34">
        <v>2020</v>
      </c>
      <c r="AC19" s="132"/>
    </row>
    <row r="20" spans="1:29" ht="16.149999999999999" customHeight="1">
      <c r="A20" s="116" t="s">
        <v>77</v>
      </c>
      <c r="B20" s="117"/>
      <c r="C20" s="118">
        <v>3721823026</v>
      </c>
      <c r="D20" s="119">
        <v>3261670322</v>
      </c>
      <c r="E20" s="119">
        <v>2705313718</v>
      </c>
      <c r="F20" s="120">
        <v>0</v>
      </c>
      <c r="G20" s="119">
        <v>6171</v>
      </c>
      <c r="H20" s="119">
        <v>48651543</v>
      </c>
      <c r="I20" s="129">
        <v>96230661</v>
      </c>
      <c r="J20" s="129">
        <v>24348595</v>
      </c>
      <c r="K20" s="129">
        <v>22937148</v>
      </c>
      <c r="L20" s="119">
        <v>1411447</v>
      </c>
      <c r="M20" s="130">
        <v>287129666</v>
      </c>
      <c r="N20" s="131">
        <v>193269076</v>
      </c>
      <c r="O20" s="34">
        <v>2021</v>
      </c>
      <c r="P20" s="132"/>
      <c r="Q20" s="116" t="s">
        <v>77</v>
      </c>
      <c r="R20" s="117"/>
      <c r="S20" s="118">
        <v>67628959</v>
      </c>
      <c r="T20" s="129">
        <v>26231631</v>
      </c>
      <c r="U20" s="129">
        <v>8914836</v>
      </c>
      <c r="V20" s="129">
        <v>91075132</v>
      </c>
      <c r="W20" s="119">
        <v>53178988</v>
      </c>
      <c r="X20" s="129">
        <v>35534099</v>
      </c>
      <c r="Y20" s="129">
        <v>3698074</v>
      </c>
      <c r="Z20" s="130">
        <v>13946815</v>
      </c>
      <c r="AA20" s="131">
        <v>406973716</v>
      </c>
      <c r="AB20" s="34">
        <v>2021</v>
      </c>
      <c r="AC20" s="132"/>
    </row>
    <row r="21" spans="1:29" ht="16.149999999999999" customHeight="1">
      <c r="A21" s="116" t="s">
        <v>78</v>
      </c>
      <c r="B21" s="117"/>
      <c r="C21" s="118">
        <v>4006574278</v>
      </c>
      <c r="D21" s="119">
        <v>3637536572</v>
      </c>
      <c r="E21" s="119">
        <v>3051547984</v>
      </c>
      <c r="F21" s="120">
        <v>0</v>
      </c>
      <c r="G21" s="119">
        <v>13609</v>
      </c>
      <c r="H21" s="119">
        <v>45697733</v>
      </c>
      <c r="I21" s="129">
        <v>101873200</v>
      </c>
      <c r="J21" s="129">
        <v>23205068</v>
      </c>
      <c r="K21" s="129">
        <v>20397844</v>
      </c>
      <c r="L21" s="119">
        <v>2807224</v>
      </c>
      <c r="M21" s="130">
        <v>311313729</v>
      </c>
      <c r="N21" s="131">
        <v>201117050</v>
      </c>
      <c r="O21" s="34">
        <v>2022</v>
      </c>
      <c r="P21" s="132"/>
      <c r="Q21" s="116" t="s">
        <v>78</v>
      </c>
      <c r="R21" s="117"/>
      <c r="S21" s="118">
        <v>63014469</v>
      </c>
      <c r="T21" s="129">
        <v>47182210</v>
      </c>
      <c r="U21" s="129">
        <v>8582620</v>
      </c>
      <c r="V21" s="129">
        <v>95302629</v>
      </c>
      <c r="W21" s="119">
        <v>47690313</v>
      </c>
      <c r="X21" s="129">
        <v>37751853</v>
      </c>
      <c r="Y21" s="129">
        <v>1414128</v>
      </c>
      <c r="Z21" s="130">
        <v>8524332</v>
      </c>
      <c r="AA21" s="131">
        <v>321347393</v>
      </c>
      <c r="AB21" s="34">
        <v>2022</v>
      </c>
      <c r="AC21" s="132"/>
    </row>
    <row r="22" spans="1:29" ht="16.149999999999999" customHeight="1">
      <c r="A22" s="116" t="s">
        <v>79</v>
      </c>
      <c r="B22" s="121" t="s">
        <v>57</v>
      </c>
      <c r="C22" s="118">
        <v>4952289022</v>
      </c>
      <c r="D22" s="119">
        <v>3848504863</v>
      </c>
      <c r="E22" s="119">
        <v>3315022588</v>
      </c>
      <c r="F22" s="120">
        <v>0</v>
      </c>
      <c r="G22" s="119">
        <v>4854</v>
      </c>
      <c r="H22" s="119">
        <v>55477505</v>
      </c>
      <c r="I22" s="129">
        <v>109191062</v>
      </c>
      <c r="J22" s="129">
        <v>34875167</v>
      </c>
      <c r="K22" s="129">
        <v>32043546</v>
      </c>
      <c r="L22" s="119">
        <v>2831621</v>
      </c>
      <c r="M22" s="130">
        <v>284822998</v>
      </c>
      <c r="N22" s="131">
        <v>208967173</v>
      </c>
      <c r="O22" s="34">
        <v>2023</v>
      </c>
      <c r="P22" s="35" t="s">
        <v>57</v>
      </c>
      <c r="Q22" s="116" t="s">
        <v>79</v>
      </c>
      <c r="R22" s="121" t="s">
        <v>57</v>
      </c>
      <c r="S22" s="118">
        <v>41082979</v>
      </c>
      <c r="T22" s="129">
        <v>34772846</v>
      </c>
      <c r="U22" s="129">
        <v>9932348</v>
      </c>
      <c r="V22" s="129">
        <v>39178341</v>
      </c>
      <c r="W22" s="119">
        <v>36705123</v>
      </c>
      <c r="X22" s="129">
        <v>27412026</v>
      </c>
      <c r="Y22" s="129">
        <v>3879560</v>
      </c>
      <c r="Z22" s="130">
        <v>5413537</v>
      </c>
      <c r="AA22" s="131">
        <v>1067079036</v>
      </c>
      <c r="AB22" s="34">
        <v>2023</v>
      </c>
      <c r="AC22" s="35" t="s">
        <v>57</v>
      </c>
    </row>
    <row r="23" spans="1:29" ht="7.5" customHeight="1">
      <c r="A23" s="23"/>
      <c r="B23" s="24"/>
      <c r="C23" s="27"/>
      <c r="D23" s="28"/>
      <c r="E23" s="29"/>
      <c r="F23" s="29"/>
      <c r="G23" s="29"/>
      <c r="H23" s="29"/>
      <c r="I23" s="30"/>
      <c r="J23" s="31"/>
      <c r="K23" s="31"/>
      <c r="L23" s="28"/>
      <c r="M23" s="32"/>
      <c r="N23" s="33"/>
      <c r="O23" s="34"/>
      <c r="P23" s="35"/>
      <c r="Q23" s="36"/>
      <c r="R23" s="26"/>
      <c r="S23" s="27"/>
      <c r="T23" s="31"/>
      <c r="U23" s="45"/>
      <c r="V23" s="45"/>
      <c r="W23" s="29"/>
      <c r="X23" s="30"/>
      <c r="Y23" s="31"/>
      <c r="Z23" s="32"/>
      <c r="AA23" s="33"/>
      <c r="AB23" s="34"/>
      <c r="AC23" s="35"/>
    </row>
    <row r="24" spans="1:29" ht="30" customHeight="1">
      <c r="A24" s="114" t="s">
        <v>61</v>
      </c>
      <c r="B24" s="79"/>
      <c r="C24" s="111">
        <v>3701956857</v>
      </c>
      <c r="D24" s="112">
        <v>2889443592</v>
      </c>
      <c r="E24" s="112">
        <v>2488319267</v>
      </c>
      <c r="F24" s="113">
        <v>0</v>
      </c>
      <c r="G24" s="113">
        <v>0</v>
      </c>
      <c r="H24" s="112">
        <v>28793388</v>
      </c>
      <c r="I24" s="125">
        <v>65211002</v>
      </c>
      <c r="J24" s="125">
        <v>19661342</v>
      </c>
      <c r="K24" s="125">
        <v>19111850</v>
      </c>
      <c r="L24" s="112">
        <v>549492</v>
      </c>
      <c r="M24" s="126">
        <v>259829069</v>
      </c>
      <c r="N24" s="127">
        <v>207542942</v>
      </c>
      <c r="O24" s="128" t="s">
        <v>84</v>
      </c>
      <c r="P24" s="80"/>
      <c r="Q24" s="114" t="s">
        <v>61</v>
      </c>
      <c r="R24" s="79"/>
      <c r="S24" s="111">
        <v>20098324</v>
      </c>
      <c r="T24" s="125">
        <v>32187803</v>
      </c>
      <c r="U24" s="125">
        <v>2380</v>
      </c>
      <c r="V24" s="125">
        <v>27627144</v>
      </c>
      <c r="W24" s="112">
        <v>28331646</v>
      </c>
      <c r="X24" s="125">
        <v>21868544</v>
      </c>
      <c r="Y24" s="125">
        <v>3149324</v>
      </c>
      <c r="Z24" s="126">
        <v>3313778</v>
      </c>
      <c r="AA24" s="127">
        <v>784181619</v>
      </c>
      <c r="AB24" s="128" t="s">
        <v>84</v>
      </c>
      <c r="AC24" s="80"/>
    </row>
    <row r="25" spans="1:29" ht="30" customHeight="1">
      <c r="A25" s="114" t="s">
        <v>62</v>
      </c>
      <c r="B25" s="79"/>
      <c r="C25" s="111">
        <v>911750739</v>
      </c>
      <c r="D25" s="112">
        <v>687098716</v>
      </c>
      <c r="E25" s="112">
        <v>589586154</v>
      </c>
      <c r="F25" s="113">
        <v>0</v>
      </c>
      <c r="G25" s="112">
        <v>4811</v>
      </c>
      <c r="H25" s="112">
        <v>20621258</v>
      </c>
      <c r="I25" s="125">
        <v>35466647</v>
      </c>
      <c r="J25" s="125">
        <v>11446239</v>
      </c>
      <c r="K25" s="125">
        <v>9685733</v>
      </c>
      <c r="L25" s="112">
        <v>1760506</v>
      </c>
      <c r="M25" s="126">
        <v>21698383</v>
      </c>
      <c r="N25" s="127">
        <v>1194646</v>
      </c>
      <c r="O25" s="128" t="s">
        <v>85</v>
      </c>
      <c r="P25" s="80"/>
      <c r="Q25" s="114" t="s">
        <v>62</v>
      </c>
      <c r="R25" s="79"/>
      <c r="S25" s="111">
        <v>17925493</v>
      </c>
      <c r="T25" s="125">
        <v>2578244</v>
      </c>
      <c r="U25" s="125">
        <v>4767481</v>
      </c>
      <c r="V25" s="125">
        <v>3507743</v>
      </c>
      <c r="W25" s="112">
        <v>3852356</v>
      </c>
      <c r="X25" s="125">
        <v>1752711</v>
      </c>
      <c r="Y25" s="134">
        <v>0</v>
      </c>
      <c r="Z25" s="126">
        <v>2099645</v>
      </c>
      <c r="AA25" s="127">
        <v>220799667</v>
      </c>
      <c r="AB25" s="128" t="s">
        <v>85</v>
      </c>
      <c r="AC25" s="80"/>
    </row>
    <row r="26" spans="1:29" ht="30" customHeight="1">
      <c r="A26" s="115" t="s">
        <v>63</v>
      </c>
      <c r="B26" s="79"/>
      <c r="C26" s="111">
        <v>272811166</v>
      </c>
      <c r="D26" s="112">
        <v>206520341</v>
      </c>
      <c r="E26" s="112">
        <v>180633831</v>
      </c>
      <c r="F26" s="113">
        <v>0</v>
      </c>
      <c r="G26" s="112">
        <v>4</v>
      </c>
      <c r="H26" s="112">
        <v>5926242</v>
      </c>
      <c r="I26" s="125">
        <v>5636088</v>
      </c>
      <c r="J26" s="125">
        <v>2638842</v>
      </c>
      <c r="K26" s="125">
        <v>2263407</v>
      </c>
      <c r="L26" s="112">
        <v>375435</v>
      </c>
      <c r="M26" s="126">
        <v>2998727</v>
      </c>
      <c r="N26" s="127">
        <v>227339</v>
      </c>
      <c r="O26" s="128" t="s">
        <v>86</v>
      </c>
      <c r="P26" s="80"/>
      <c r="Q26" s="115" t="s">
        <v>63</v>
      </c>
      <c r="R26" s="79"/>
      <c r="S26" s="111">
        <v>2766632</v>
      </c>
      <c r="T26" s="125">
        <v>4756</v>
      </c>
      <c r="U26" s="125">
        <v>3108038</v>
      </c>
      <c r="V26" s="125">
        <v>5578569</v>
      </c>
      <c r="W26" s="112">
        <v>4207075</v>
      </c>
      <c r="X26" s="125">
        <v>3492711</v>
      </c>
      <c r="Y26" s="125">
        <v>714364</v>
      </c>
      <c r="Z26" s="135">
        <v>0</v>
      </c>
      <c r="AA26" s="127">
        <v>62083750</v>
      </c>
      <c r="AB26" s="128" t="s">
        <v>86</v>
      </c>
      <c r="AC26" s="80"/>
    </row>
    <row r="27" spans="1:29" ht="30" customHeight="1">
      <c r="A27" s="115" t="s">
        <v>64</v>
      </c>
      <c r="B27" s="79"/>
      <c r="C27" s="111">
        <v>65770260</v>
      </c>
      <c r="D27" s="112">
        <v>65442214</v>
      </c>
      <c r="E27" s="112">
        <v>56483336</v>
      </c>
      <c r="F27" s="113">
        <v>0</v>
      </c>
      <c r="G27" s="112">
        <v>39</v>
      </c>
      <c r="H27" s="112">
        <v>136617</v>
      </c>
      <c r="I27" s="125">
        <v>2877325</v>
      </c>
      <c r="J27" s="125">
        <v>1128744</v>
      </c>
      <c r="K27" s="125">
        <v>982556</v>
      </c>
      <c r="L27" s="112">
        <v>146188</v>
      </c>
      <c r="M27" s="126">
        <v>296819</v>
      </c>
      <c r="N27" s="127">
        <v>2246</v>
      </c>
      <c r="O27" s="128" t="s">
        <v>87</v>
      </c>
      <c r="P27" s="80"/>
      <c r="Q27" s="115" t="s">
        <v>64</v>
      </c>
      <c r="R27" s="79"/>
      <c r="S27" s="111">
        <v>292530</v>
      </c>
      <c r="T27" s="125">
        <v>2043</v>
      </c>
      <c r="U27" s="125">
        <v>2054449</v>
      </c>
      <c r="V27" s="125">
        <v>2464885</v>
      </c>
      <c r="W27" s="112">
        <v>314046</v>
      </c>
      <c r="X27" s="125">
        <v>298060</v>
      </c>
      <c r="Y27" s="125">
        <v>15872</v>
      </c>
      <c r="Z27" s="126">
        <v>114</v>
      </c>
      <c r="AA27" s="127">
        <v>14000</v>
      </c>
      <c r="AB27" s="128" t="s">
        <v>87</v>
      </c>
      <c r="AC27" s="80"/>
    </row>
    <row r="28" spans="1:29" ht="5.0999999999999996" customHeight="1" thickBot="1">
      <c r="A28" s="16"/>
      <c r="B28" s="17"/>
      <c r="C28" s="13"/>
      <c r="D28" s="7"/>
      <c r="E28" s="7"/>
      <c r="F28" s="7"/>
      <c r="G28" s="7"/>
      <c r="H28" s="11"/>
      <c r="I28" s="10"/>
      <c r="J28" s="9"/>
      <c r="K28" s="9"/>
      <c r="L28" s="25"/>
      <c r="M28" s="22"/>
      <c r="N28" s="8"/>
      <c r="O28" s="6"/>
      <c r="P28" s="6"/>
      <c r="Q28" s="16"/>
      <c r="R28" s="17"/>
      <c r="S28" s="49"/>
      <c r="T28" s="46"/>
      <c r="U28" s="46"/>
      <c r="V28" s="46"/>
      <c r="W28" s="7"/>
      <c r="X28" s="10"/>
      <c r="Y28" s="9"/>
      <c r="Z28" s="22"/>
      <c r="AA28" s="8"/>
      <c r="AB28" s="6"/>
      <c r="AC28" s="6"/>
    </row>
    <row r="29" spans="1:29" s="2" customFormat="1" ht="12.95" customHeight="1">
      <c r="A29" s="71" t="str">
        <f>SUBSTITUTE(A33&amp;B33,CHAR(10),CHAR(10)&amp;"　　　　　")</f>
        <v>資料來源：財政部國庫署及各級政府財政單位。</v>
      </c>
      <c r="B29" s="71"/>
      <c r="C29" s="71"/>
      <c r="D29" s="71"/>
      <c r="E29" s="71"/>
      <c r="F29" s="71"/>
      <c r="G29" s="71"/>
      <c r="H29" s="71"/>
      <c r="I29" s="78" t="str">
        <f>SUBSTITUTE(I33&amp;J33,CHAR(10),CHAR(10)&amp;"　　　")</f>
        <v>Source： National Treasury Administration, Ministry of Finance and Finance departments at all levels of government.</v>
      </c>
      <c r="J29" s="78"/>
      <c r="K29" s="78"/>
      <c r="L29" s="78"/>
      <c r="M29" s="78"/>
      <c r="N29" s="78"/>
      <c r="O29" s="78"/>
      <c r="P29" s="78"/>
      <c r="Q29" s="71"/>
      <c r="R29" s="71"/>
      <c r="S29" s="104"/>
      <c r="T29" s="104"/>
      <c r="U29" s="104"/>
      <c r="V29" s="71"/>
      <c r="W29" s="71"/>
      <c r="X29" s="78"/>
      <c r="Y29" s="78"/>
      <c r="Z29" s="78"/>
      <c r="AA29" s="78"/>
      <c r="AB29" s="78"/>
      <c r="AC29" s="78"/>
    </row>
    <row r="30" spans="1:29" s="5" customFormat="1" ht="44.25" customHeight="1">
      <c r="A30" s="70" t="str">
        <f>SUBSTITUTE(A34&amp;B34,CHAR(10),CHAR(10)&amp;"　　　　　")</f>
        <v>說　　明：1.各級公庫收入淨額，指公庫依各級政府當年度總預算、以前年度總預算、特別預算以及預算外各類收入，
　　　　　　經扣除個別公庫互相移轉及公庫內部調撥等重複列計部分後之淨額。
　　　　　2.公庫收入淨額之統計採收付實現基礎，以經公庫代理機關收納者為準。
　　　　　3.預算外收入均併入其他列計。</v>
      </c>
      <c r="B30" s="70"/>
      <c r="C30" s="70"/>
      <c r="D30" s="70"/>
      <c r="E30" s="70"/>
      <c r="F30" s="70"/>
      <c r="G30" s="70"/>
      <c r="H30" s="70"/>
      <c r="I30" s="69" t="str">
        <f>SUBSTITUTE(I34&amp;J34,CHAR(10),CHAR(10)&amp;"　　 　 　　")</f>
        <v>Explanation：1.Net Revenues of Treasury represent the sum of all receipts by the treasuries from the current fiscal year's general budgets,
　　 　 　　   previous fiscal year's general budgets, special budgets &amp; extra-budgets of all levels of government, with all the duplicate parts
　　 　 　　   of inter-treasury transfers &amp; intra-treasury appropriations eliminated.
　　 　 　　2.Net revenues of Treasury has been compiled on cash basis, as the amount received by treasury agencies.
　　 　 　　3.Extra-budget revenues are included in Others.</v>
      </c>
      <c r="J30" s="69"/>
      <c r="K30" s="69"/>
      <c r="L30" s="69"/>
      <c r="M30" s="69"/>
      <c r="N30" s="69"/>
      <c r="O30" s="69"/>
      <c r="P30" s="69"/>
      <c r="Q30" s="70" t="str">
        <f>SUBSTITUTE(Q34&amp;R34,CHAR(10),CHAR(10)&amp;"　　　　　")</f>
        <v/>
      </c>
      <c r="R30" s="70"/>
      <c r="S30" s="70"/>
      <c r="T30" s="70"/>
      <c r="U30" s="70"/>
      <c r="V30" s="70"/>
      <c r="W30" s="70"/>
      <c r="X30" s="69"/>
      <c r="Y30" s="69"/>
      <c r="Z30" s="69"/>
      <c r="AA30" s="69"/>
      <c r="AB30" s="69"/>
      <c r="AC30" s="69"/>
    </row>
    <row r="31" spans="1:29" s="5" customFormat="1" ht="69" customHeight="1">
      <c r="A31" s="62" t="str">
        <f>SUBSTITUTE(A35&amp;B35,CHAR(10),CHAR(10)&amp;"　　　　　")</f>
        <v>附　　註：1.*自104年(含)起，直轄市庫含桃園市庫，臺灣省各鄉(鎮、市)庫含直轄市山地原住民區庫；
　　　　　   自106年(含)起，各縣(市)庫及各鄉(鎮、市)庫含福建省資料。
　　　　　2.r為修正數，於113年11月修正。</v>
      </c>
      <c r="B31" s="62"/>
      <c r="C31" s="62"/>
      <c r="D31" s="62"/>
      <c r="E31" s="62"/>
      <c r="F31" s="62"/>
      <c r="G31" s="62"/>
      <c r="H31" s="62"/>
      <c r="I31" s="69" t="str">
        <f>SUBSTITUTE(I35&amp;J35,CHAR(10),CHAR(10)&amp;"　　　")</f>
        <v>Note： 1.* Since 2015, the Municipalities City Treasuries include Taoyuan City, and the Township Treasuries include the Township 
　　　   &amp; Municipality of Aboriginal District Treasuries. And since 2017, the County &amp; City Treasuries and Township Treasuries 
　　　   include Fuchien Province.
　　　2.The "r" indicates revised figures, which have been revised in November 2024.</v>
      </c>
      <c r="J31" s="69"/>
      <c r="K31" s="69"/>
      <c r="L31" s="69"/>
      <c r="M31" s="69"/>
      <c r="N31" s="69"/>
      <c r="O31" s="69"/>
      <c r="P31" s="69"/>
      <c r="Q31" s="62"/>
      <c r="R31" s="62"/>
      <c r="S31" s="62"/>
      <c r="T31" s="62"/>
      <c r="U31" s="62"/>
      <c r="V31" s="62"/>
      <c r="W31" s="62"/>
      <c r="X31" s="69"/>
      <c r="Y31" s="69"/>
      <c r="Z31" s="69"/>
      <c r="AA31" s="69"/>
      <c r="AB31" s="69"/>
      <c r="AC31" s="69"/>
    </row>
    <row r="32" spans="1:29" s="5" customFormat="1" ht="12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10" hidden="1">
      <c r="A33" s="109" t="s">
        <v>60</v>
      </c>
      <c r="B33" s="109" t="s">
        <v>56</v>
      </c>
      <c r="I33" s="123" t="s">
        <v>90</v>
      </c>
      <c r="J33" s="123" t="s">
        <v>83</v>
      </c>
    </row>
    <row r="34" spans="1:10" ht="409.6" hidden="1">
      <c r="A34" s="109" t="s">
        <v>59</v>
      </c>
      <c r="B34" s="110" t="s">
        <v>55</v>
      </c>
      <c r="I34" s="123" t="s">
        <v>89</v>
      </c>
      <c r="J34" s="124" t="s">
        <v>82</v>
      </c>
    </row>
    <row r="35" spans="1:10" ht="409.6" hidden="1">
      <c r="A35" s="109" t="s">
        <v>58</v>
      </c>
      <c r="B35" s="110" t="s">
        <v>54</v>
      </c>
      <c r="I35" s="123" t="s">
        <v>88</v>
      </c>
      <c r="J35" s="124" t="s">
        <v>81</v>
      </c>
    </row>
    <row r="36" spans="1:10" ht="15" customHeight="1"/>
  </sheetData>
  <mergeCells count="66">
    <mergeCell ref="A27:B27"/>
    <mergeCell ref="O27:P27"/>
    <mergeCell ref="Q27:R27"/>
    <mergeCell ref="AB27:AC27"/>
    <mergeCell ref="A25:B25"/>
    <mergeCell ref="O25:P25"/>
    <mergeCell ref="Q25:R25"/>
    <mergeCell ref="AB25:AC25"/>
    <mergeCell ref="A26:B26"/>
    <mergeCell ref="O26:P26"/>
    <mergeCell ref="Q26:R26"/>
    <mergeCell ref="AB26:AC26"/>
    <mergeCell ref="V4:V5"/>
    <mergeCell ref="W6:W7"/>
    <mergeCell ref="Q29:W29"/>
    <mergeCell ref="X29:AC29"/>
    <mergeCell ref="Q30:W30"/>
    <mergeCell ref="X30:AC30"/>
    <mergeCell ref="S4:T5"/>
    <mergeCell ref="U6:U7"/>
    <mergeCell ref="Q31:W31"/>
    <mergeCell ref="X31:AC31"/>
    <mergeCell ref="Q24:R24"/>
    <mergeCell ref="AB24:AC24"/>
    <mergeCell ref="S3:V3"/>
    <mergeCell ref="X4:Z5"/>
    <mergeCell ref="X3:Y3"/>
    <mergeCell ref="AA3:AA5"/>
    <mergeCell ref="W4:W5"/>
    <mergeCell ref="AA6:AA7"/>
    <mergeCell ref="Q1:W1"/>
    <mergeCell ref="A1:H1"/>
    <mergeCell ref="I1:P1"/>
    <mergeCell ref="D3:H3"/>
    <mergeCell ref="I3:N3"/>
    <mergeCell ref="X1:AC1"/>
    <mergeCell ref="Q3:R7"/>
    <mergeCell ref="AB3:AC7"/>
    <mergeCell ref="U4:U5"/>
    <mergeCell ref="V6:V7"/>
    <mergeCell ref="O3:P7"/>
    <mergeCell ref="I29:P29"/>
    <mergeCell ref="I31:P31"/>
    <mergeCell ref="A24:B24"/>
    <mergeCell ref="F4:F5"/>
    <mergeCell ref="O24:P24"/>
    <mergeCell ref="G4:G5"/>
    <mergeCell ref="C6:C7"/>
    <mergeCell ref="C3:C5"/>
    <mergeCell ref="I6:I7"/>
    <mergeCell ref="M4:N5"/>
    <mergeCell ref="E4:E5"/>
    <mergeCell ref="D4:D5"/>
    <mergeCell ref="I4:I5"/>
    <mergeCell ref="H4:H5"/>
    <mergeCell ref="A31:H31"/>
    <mergeCell ref="A3:B7"/>
    <mergeCell ref="I30:P30"/>
    <mergeCell ref="A30:H30"/>
    <mergeCell ref="A29:H29"/>
    <mergeCell ref="E6:E7"/>
    <mergeCell ref="D6:D7"/>
    <mergeCell ref="H6:H7"/>
    <mergeCell ref="G6:G7"/>
    <mergeCell ref="F6:F7"/>
    <mergeCell ref="J4:L5"/>
  </mergeCells>
  <phoneticPr fontId="1" type="noConversion"/>
  <printOptions horizontalCentered="1"/>
  <pageMargins left="0.70866141732283472" right="0.70866141732283472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楊子江</cp:lastModifiedBy>
  <cp:lastPrinted>2018-04-19T06:52:25Z</cp:lastPrinted>
  <dcterms:created xsi:type="dcterms:W3CDTF">2001-11-06T09:07:39Z</dcterms:created>
  <dcterms:modified xsi:type="dcterms:W3CDTF">2024-11-25T07:51:55Z</dcterms:modified>
</cp:coreProperties>
</file>