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9555" yWindow="32760" windowWidth="9600" windowHeight="10785"/>
  </bookViews>
  <sheets>
    <sheet name="表(1)" sheetId="1" r:id="rId1"/>
    <sheet name="表(2)" sheetId="4" r:id="rId2"/>
    <sheet name="表(3)" sheetId="6" r:id="rId3"/>
  </sheets>
  <definedNames>
    <definedName name="_xlnm.Print_Area" localSheetId="1">'表(2)'!$A$1:$H$40</definedName>
    <definedName name="_xlnm.Print_Area" localSheetId="2">'表(3)'!$A$1:$H$40</definedName>
  </definedNames>
  <calcPr calcId="162913"/>
</workbook>
</file>

<file path=xl/calcChain.xml><?xml version="1.0" encoding="utf-8"?>
<calcChain xmlns="http://schemas.openxmlformats.org/spreadsheetml/2006/main">
  <c r="E40" i="6" l="1"/>
  <c r="A40" i="6"/>
  <c r="E39" i="6"/>
  <c r="A40" i="1"/>
  <c r="A39" i="1"/>
  <c r="A38" i="1"/>
  <c r="A39" i="6"/>
  <c r="A36" i="1"/>
  <c r="A35" i="1"/>
  <c r="A37" i="1"/>
</calcChain>
</file>

<file path=xl/sharedStrings.xml><?xml version="1.0" encoding="utf-8"?>
<sst xmlns="http://schemas.openxmlformats.org/spreadsheetml/2006/main" count="217" uniqueCount="190">
  <si>
    <t>CY &amp; Agency</t>
    <phoneticPr fontId="1" type="noConversion"/>
  </si>
  <si>
    <t>年 別 及 機 關 別</t>
    <phoneticPr fontId="1" type="noConversion"/>
  </si>
  <si>
    <t>The data of Fuchien Province have been included since 2002.</t>
  </si>
  <si>
    <t>自91年（含）起含福建省資料。</t>
  </si>
  <si>
    <t>Various agencies of Ministry of Finance and tax collection of each county/city government.</t>
  </si>
  <si>
    <t>財政部所屬各機關及各縣市稽徵單位。</t>
  </si>
  <si>
    <t>Explanation：</t>
  </si>
  <si>
    <t>說    明：</t>
  </si>
  <si>
    <t>Source：</t>
  </si>
  <si>
    <t>資料來源：</t>
  </si>
  <si>
    <t>實際減免未分配
盈餘應加徵稅額</t>
  </si>
  <si>
    <t>Tax Deducted</t>
    <phoneticPr fontId="1" type="noConversion"/>
  </si>
  <si>
    <t>核定抵減稅額</t>
    <phoneticPr fontId="1" type="noConversion"/>
  </si>
  <si>
    <t>實際減免
當年度稅額</t>
    <phoneticPr fontId="1" type="noConversion"/>
  </si>
  <si>
    <t>實際減免未分配
盈餘應加徵稅額</t>
    <phoneticPr fontId="1" type="noConversion"/>
  </si>
  <si>
    <t>Actual Exemption
 to Tax Assessed on Undistributed
Surplus of Verified</t>
    <phoneticPr fontId="1" type="noConversion"/>
  </si>
  <si>
    <t>Actual Exempted
 Tax Amount for Current Year</t>
    <phoneticPr fontId="1" type="noConversion"/>
  </si>
  <si>
    <t>地 區 別</t>
    <phoneticPr fontId="1" type="noConversion"/>
  </si>
  <si>
    <t>Agency</t>
    <phoneticPr fontId="1" type="noConversion"/>
  </si>
  <si>
    <t>核定
件數</t>
    <phoneticPr fontId="1" type="noConversion"/>
  </si>
  <si>
    <t>實際減免未分配
盈餘應加徵稅額</t>
    <phoneticPr fontId="1" type="noConversion"/>
  </si>
  <si>
    <t>Actual Exemption
 to Tax Assessed on Undistributed
Surplus of Verified</t>
    <phoneticPr fontId="1" type="noConversion"/>
  </si>
  <si>
    <t>實際減免
當年度稅額</t>
    <phoneticPr fontId="1" type="noConversion"/>
  </si>
  <si>
    <t>Actual Exempted
 Tax Amount for Current Year</t>
    <phoneticPr fontId="1" type="noConversion"/>
  </si>
  <si>
    <t>研究發展
支出</t>
    <phoneticPr fontId="1" type="noConversion"/>
  </si>
  <si>
    <t>R&amp;D Expense</t>
    <phoneticPr fontId="1" type="noConversion"/>
  </si>
  <si>
    <t>核定抵減稅額</t>
    <phoneticPr fontId="1" type="noConversion"/>
  </si>
  <si>
    <t>Number
of Cases</t>
    <phoneticPr fontId="1" type="noConversion"/>
  </si>
  <si>
    <t>核定件數</t>
    <phoneticPr fontId="1" type="noConversion"/>
  </si>
  <si>
    <t>研究發展支出</t>
    <phoneticPr fontId="1" type="noConversion"/>
  </si>
  <si>
    <t>Number of Cases</t>
    <phoneticPr fontId="1" type="noConversion"/>
  </si>
  <si>
    <t>行 業 別
(大類 / 中類)</t>
    <phoneticPr fontId="1" type="noConversion"/>
  </si>
  <si>
    <t>Industrial Classification
(Section / Divisions)</t>
    <phoneticPr fontId="1" type="noConversion"/>
  </si>
  <si>
    <t>研究發展支出適用投資抵減稅額情形</t>
    <phoneticPr fontId="1" type="noConversion"/>
  </si>
  <si>
    <t>Summary of Tax Exempted Amount for Investment in R&amp;D Expenses</t>
    <phoneticPr fontId="1" type="noConversion"/>
  </si>
  <si>
    <t>Unit：Case；NT$ 1,000</t>
    <phoneticPr fontId="1" type="noConversion"/>
  </si>
  <si>
    <r>
      <rPr>
        <sz val="9.25"/>
        <rFont val="細明體"/>
        <family val="3"/>
        <charset val="136"/>
      </rPr>
      <t>單位：件；新臺幣千元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Unit：Case；NT$ 1,000</t>
    </r>
    <phoneticPr fontId="1" type="noConversion"/>
  </si>
  <si>
    <r>
      <rPr>
        <sz val="9.25"/>
        <rFont val="細明體"/>
        <family val="3"/>
        <charset val="136"/>
      </rPr>
      <t>單位：件；新臺幣千元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Unit：Case；NT$ 1,000</t>
    </r>
    <phoneticPr fontId="1" type="noConversion"/>
  </si>
  <si>
    <t>單位：件；新臺幣千元</t>
    <phoneticPr fontId="1" type="noConversion"/>
  </si>
  <si>
    <t>核定減免
所得額*</t>
    <phoneticPr fontId="1" type="noConversion"/>
  </si>
  <si>
    <t>Income
Reduction
of Verified*</t>
    <phoneticPr fontId="1" type="noConversion"/>
  </si>
  <si>
    <t>Income Reduction
of Verified*</t>
    <phoneticPr fontId="1" type="noConversion"/>
  </si>
  <si>
    <r>
      <t>核定抵減稅額　　</t>
    </r>
    <r>
      <rPr>
        <sz val="9.25"/>
        <rFont val="新細明體"/>
        <family val="1"/>
        <charset val="136"/>
      </rPr>
      <t>Tax Deducted</t>
    </r>
  </si>
  <si>
    <t>Due to the amendment of Statute for Industrial Innovation, up to 200 percent of  taxpayer's R&amp;D expenditures may be deducted
from the amount of taxable income.</t>
  </si>
  <si>
    <t>*因應產業創新條例修法，新增研究發展支出加倍減除課稅所得額。</t>
  </si>
  <si>
    <t>The description of the year in this table refers to the year the data was verified.</t>
  </si>
  <si>
    <t>表載年度為稅捐機關核定年度，非稅額減免所適用之所得年度。</t>
  </si>
  <si>
    <t>Various agencies of the Ministry of Finance.</t>
  </si>
  <si>
    <t>財政部所屬各機關。</t>
  </si>
  <si>
    <t>　 Ministry of Finance</t>
  </si>
  <si>
    <t>　　臺北國稅局</t>
  </si>
  <si>
    <t>　　National Taxation 
　　Bureau of Taipei</t>
  </si>
  <si>
    <t>　　北區國稅局</t>
  </si>
  <si>
    <t>　　National Taxation 
　　Bureau of the 
　　Northern Area</t>
  </si>
  <si>
    <t>　　中區國稅局</t>
  </si>
  <si>
    <t>　　National Taxation 
　　Bureau of the 
　　Central Area</t>
  </si>
  <si>
    <t>　　南區國稅局</t>
  </si>
  <si>
    <t>　　National Taxation 
　　Bureau of the
　　Southern Area</t>
  </si>
  <si>
    <t>　　高雄國稅局</t>
  </si>
  <si>
    <t>　　National Taxation 
　　Bureau of Kaohsiung</t>
  </si>
  <si>
    <t>Note：</t>
  </si>
  <si>
    <t>附    註：</t>
  </si>
  <si>
    <t>　財政部所屬機關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</si>
  <si>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</si>
  <si>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</si>
  <si>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</si>
  <si>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</si>
  <si>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</si>
  <si>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</si>
  <si>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</si>
  <si>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</si>
  <si>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(1) by Agency</t>
  </si>
  <si>
    <t>(1)按機關別分</t>
  </si>
  <si>
    <t>Table 3-27.  Tax Reductions Due to Implementation of 
Statute for Industrial Innovation (1/3)</t>
  </si>
  <si>
    <t>表3-27. 產業創新條例減免稅額 (1/3)</t>
  </si>
  <si>
    <t>Grand Total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</si>
  <si>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</si>
  <si>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</si>
  <si>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</si>
  <si>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</si>
  <si>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</si>
  <si>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</si>
  <si>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</si>
  <si>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</si>
  <si>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</si>
  <si>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</si>
  <si>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</si>
  <si>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</si>
  <si>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</si>
  <si>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</si>
  <si>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</si>
  <si>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</si>
  <si>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</si>
  <si>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</si>
  <si>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</si>
  <si>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</si>
  <si>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</si>
  <si>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</si>
  <si>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總　　計</t>
  </si>
  <si>
    <t>　新北市</t>
  </si>
  <si>
    <t>　臺北市</t>
  </si>
  <si>
    <t>　桃園市</t>
  </si>
  <si>
    <t>　臺中市</t>
  </si>
  <si>
    <t>　臺南市</t>
  </si>
  <si>
    <t>　高雄市</t>
  </si>
  <si>
    <t>　宜蘭縣</t>
  </si>
  <si>
    <t>　新竹縣</t>
  </si>
  <si>
    <t>　苗栗縣</t>
  </si>
  <si>
    <t>　彰化縣</t>
  </si>
  <si>
    <t>　南投縣</t>
  </si>
  <si>
    <t>　雲林縣</t>
  </si>
  <si>
    <t>　嘉義縣</t>
  </si>
  <si>
    <t>　屏東縣</t>
  </si>
  <si>
    <t>　臺東縣</t>
  </si>
  <si>
    <t>　花蓮縣</t>
  </si>
  <si>
    <t>　澎湖縣</t>
  </si>
  <si>
    <t>　基隆市</t>
  </si>
  <si>
    <t>　新竹市</t>
  </si>
  <si>
    <t>　嘉義市</t>
  </si>
  <si>
    <t>　金門縣</t>
  </si>
  <si>
    <t>　連江縣</t>
  </si>
  <si>
    <t>CY  2023</t>
  </si>
  <si>
    <t>(2) by Region</t>
  </si>
  <si>
    <t>(2)按地區別分</t>
  </si>
  <si>
    <t>Table 3-27.  Tax Reductions Due to Implementation of 
Statute for Industrial Innovation (2/3)</t>
  </si>
  <si>
    <t>表3-27. 產業創新條例減免稅額 (2/3)</t>
  </si>
  <si>
    <t>本表僅列出部分中類行業別，故統計表中類合計與大類有所差異。</t>
  </si>
  <si>
    <t>附　　註：</t>
  </si>
  <si>
    <t>說　　明：</t>
  </si>
  <si>
    <t>總　計</t>
  </si>
  <si>
    <t>A 農、林、漁、牧、業</t>
  </si>
  <si>
    <t>C 製造業</t>
  </si>
  <si>
    <t>　13皮革、毛皮及其製品製造業</t>
  </si>
  <si>
    <t>　18化學原材料、肥料、氮化合物、塑橡膠原
　  料及人造纖維製造業</t>
  </si>
  <si>
    <t>　22塑膠製品製造業</t>
  </si>
  <si>
    <t>　25金屬製品製造業</t>
  </si>
  <si>
    <t>　26電子零組件製造業</t>
  </si>
  <si>
    <t>　27電腦、電子產品及光學製品製造業</t>
  </si>
  <si>
    <t>　28電力設備及配備製造業</t>
  </si>
  <si>
    <t>　29機械設備製造業</t>
  </si>
  <si>
    <t>　30汽車及其零件製造業</t>
  </si>
  <si>
    <t>　31其他運輸工具及其零件製造業</t>
  </si>
  <si>
    <t>　33其他製造業</t>
  </si>
  <si>
    <t>F 營建工程業</t>
  </si>
  <si>
    <t>G 批發及零售業</t>
  </si>
  <si>
    <t>　45-46批發業</t>
  </si>
  <si>
    <t>　47-48零售業</t>
  </si>
  <si>
    <t>H 運輸及倉儲業</t>
  </si>
  <si>
    <t>J 出版、影音製作、傳播及資通訊服務業</t>
  </si>
  <si>
    <t>　61電信業</t>
  </si>
  <si>
    <t>　62電腦程式設計、諮詢及相關服務業</t>
  </si>
  <si>
    <t>　63資訊服務業</t>
  </si>
  <si>
    <t>K 金融及保險業</t>
  </si>
  <si>
    <t>M 專業、科學及技術服務業</t>
  </si>
  <si>
    <t>　71建築、工程服務及技術檢測、分析服務業</t>
  </si>
  <si>
    <t>　74專門設計業</t>
  </si>
  <si>
    <t>N 支援服務業</t>
  </si>
  <si>
    <t>(3)按行業別分</t>
  </si>
  <si>
    <t>表3-27. 產業創新條例減免稅額 (3/3)</t>
  </si>
  <si>
    <t>This table contains only the figures of partial sub-category of industrial classification, they may not add up to the total
of major category in the statistical table.</t>
  </si>
  <si>
    <t>Total</t>
  </si>
  <si>
    <t>A Agriculture, Forestry, Fishing and Animal
    Husbandry</t>
  </si>
  <si>
    <t>C Manufacturing</t>
  </si>
  <si>
    <t>　13 Leather, Fur and Related Products Manufacturing</t>
  </si>
  <si>
    <t>　18 Chemical Material Manufacturing</t>
  </si>
  <si>
    <t>　22 Plastic Products Manufacturing</t>
  </si>
  <si>
    <t>　25 Fabricated Metal Products Manufacturing</t>
  </si>
  <si>
    <t>　26 Electronic Parts and Components Manufacturing</t>
  </si>
  <si>
    <t>　27 Computers, Electronic and Optical Products
　    Manufacturing</t>
  </si>
  <si>
    <t>　28 Electrical Equipment Manufacturing</t>
  </si>
  <si>
    <t>　29 Machinery and Equipment Manufacturing</t>
  </si>
  <si>
    <t>　30 Motor Vehicles and Parts Manufacturing</t>
  </si>
  <si>
    <t>　31 Other Transport Equipment Manufacturing</t>
  </si>
  <si>
    <t>　33 Manufacturing Not Elsewhere Classified</t>
  </si>
  <si>
    <t>F Construction</t>
  </si>
  <si>
    <t>G Wholesale and Retail Trade</t>
  </si>
  <si>
    <t>　45-46 Wholesale Trade</t>
  </si>
  <si>
    <t>　47-48 Retail Trade</t>
  </si>
  <si>
    <t>H Transportation and Storage</t>
  </si>
  <si>
    <t>J Information and Communication</t>
  </si>
  <si>
    <t>　61 Telecommunications</t>
  </si>
  <si>
    <t>　62 Computer Systems Design Services</t>
  </si>
  <si>
    <t>　63 Data Processing and Information Supply Services</t>
  </si>
  <si>
    <t>K Financial and Insurance</t>
  </si>
  <si>
    <t>M Professional, Scientific and Technical Services</t>
  </si>
  <si>
    <t>　71 Architecture and Engineering Services; 
　    Technical Testing and Analysis Services</t>
  </si>
  <si>
    <t>　74 Specialized Design Services</t>
  </si>
  <si>
    <t>N Support Services</t>
  </si>
  <si>
    <t>(3) by Industrial Classification</t>
  </si>
  <si>
    <t>Table 3-27.  Tax Reductions Due to Implementation of 
Statute for Industrial Innovation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</si>
</sst>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93" formatCode="###,##0\ "/>
    <numFmt numFmtId="198" formatCode="###,##0;\ \-###,##0;\ &quot;      -&quot;\ "/>
    <numFmt numFmtId="199" formatCode="###,###,##0;\ \-###,###,##0;\ &quot;          -&quot;\ "/>
  </numFmts>
  <fonts count="2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11"/>
      <name val="新細明體"/>
      <family val="1"/>
      <charset val="136"/>
    </font>
    <font>
      <sz val="8.5"/>
      <name val="新細明體"/>
      <family val="1"/>
      <charset val="136"/>
    </font>
    <font>
      <sz val="14"/>
      <name val="新細明體"/>
      <family val="1"/>
      <charset val="136"/>
    </font>
    <font>
      <sz val="9.25"/>
      <name val="細明體"/>
      <family val="3"/>
      <charset val="136"/>
    </font>
    <font>
      <sz val="12"/>
      <name val="細明體"/>
      <family val="3"/>
      <charset val="136"/>
    </font>
    <font>
      <sz val="8.25"/>
      <name val="細明體"/>
      <family val="3"/>
      <charset val="136"/>
    </font>
    <font>
      <sz val="9"/>
      <name val="細明體"/>
      <family val="3"/>
      <charset val="136"/>
    </font>
    <font>
      <sz val="11"/>
      <name val="微軟正黑體"/>
      <family val="2"/>
      <charset val="136"/>
    </font>
    <font>
      <sz val="12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3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6" fillId="0" borderId="7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7" fillId="0" borderId="1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9" fillId="0" borderId="10" xfId="0" applyFont="1" applyBorder="1" applyAlignment="1">
      <alignment horizontal="right" vertical="top"/>
    </xf>
    <xf numFmtId="0" fontId="13" fillId="0" borderId="0" xfId="0" applyFont="1"/>
    <xf numFmtId="0" fontId="11" fillId="0" borderId="0" xfId="0" applyFont="1"/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182" fontId="1" fillId="0" borderId="8" xfId="0" applyNumberFormat="1" applyFont="1" applyBorder="1" applyAlignment="1">
      <alignment horizontal="right" vertical="center"/>
    </xf>
    <xf numFmtId="182" fontId="1" fillId="0" borderId="1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2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wrapText="1"/>
    </xf>
    <xf numFmtId="182" fontId="1" fillId="0" borderId="15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right"/>
    </xf>
    <xf numFmtId="0" fontId="9" fillId="0" borderId="18" xfId="0" applyFont="1" applyBorder="1" applyAlignment="1">
      <alignment horizontal="center" wrapText="1"/>
    </xf>
    <xf numFmtId="182" fontId="1" fillId="0" borderId="5" xfId="0" applyNumberFormat="1" applyFont="1" applyBorder="1" applyAlignment="1">
      <alignment horizontal="right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/>
    </xf>
    <xf numFmtId="0" fontId="2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wrapText="1"/>
    </xf>
    <xf numFmtId="0" fontId="0" fillId="0" borderId="4" xfId="0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8" fillId="0" borderId="2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18" fillId="0" borderId="2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13" fillId="0" borderId="2" xfId="0" applyFont="1" applyBorder="1" applyAlignment="1">
      <alignment horizontal="left" vertical="top" wrapText="1"/>
    </xf>
    <xf numFmtId="0" fontId="0" fillId="0" borderId="2" xfId="0" applyFont="1" applyBorder="1" applyAlignment="1"/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20" fillId="0" borderId="0" xfId="0" applyFont="1"/>
    <xf numFmtId="0" fontId="13" fillId="0" borderId="0" xfId="0" applyFont="1" applyAlignment="1">
      <alignment horizontal="left" vertical="top"/>
    </xf>
    <xf numFmtId="0" fontId="21" fillId="0" borderId="0" xfId="0" applyFont="1" applyBorder="1" applyAlignment="1">
      <alignment horizontal="left" vertical="center"/>
    </xf>
    <xf numFmtId="193" fontId="1" fillId="0" borderId="1" xfId="0" applyNumberFormat="1" applyFont="1" applyBorder="1" applyAlignment="1">
      <alignment horizontal="right" vertical="center"/>
    </xf>
    <xf numFmtId="199" fontId="1" fillId="0" borderId="8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 wrapText="1" indent="1"/>
    </xf>
    <xf numFmtId="199" fontId="1" fillId="0" borderId="10" xfId="0" applyNumberFormat="1" applyFont="1" applyBorder="1" applyAlignment="1">
      <alignment horizontal="right" vertical="center"/>
    </xf>
    <xf numFmtId="198" fontId="1" fillId="0" borderId="1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right"/>
    </xf>
    <xf numFmtId="0" fontId="22" fillId="0" borderId="4" xfId="0" applyFont="1" applyBorder="1" applyAlignment="1">
      <alignment vertical="center"/>
    </xf>
    <xf numFmtId="0" fontId="1" fillId="0" borderId="17" xfId="0" applyFont="1" applyBorder="1" applyAlignment="1">
      <alignment horizontal="left" vertical="center" wrapText="1" indent="1"/>
    </xf>
    <xf numFmtId="199" fontId="1" fillId="0" borderId="15" xfId="0" applyNumberFormat="1" applyFont="1" applyBorder="1" applyAlignment="1">
      <alignment horizontal="right" vertical="center"/>
    </xf>
    <xf numFmtId="199" fontId="1" fillId="0" borderId="5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Normal="100" zoomScaleSheetLayoutView="100" workbookViewId="0">
      <selection sqref="A1:H1"/>
    </sheetView>
  </sheetViews>
  <sheetFormatPr defaultRowHeight="16.5"/>
  <cols>
    <col min="1" max="1" width="9.625" style="3" customWidth="1"/>
    <col min="2" max="2" width="15.625" style="3" customWidth="1"/>
    <col min="3" max="3" width="6.625" customWidth="1"/>
    <col min="4" max="6" width="8.625" customWidth="1"/>
    <col min="7" max="7" width="11.625" bestFit="1" customWidth="1"/>
    <col min="8" max="8" width="13.125" bestFit="1" customWidth="1"/>
  </cols>
  <sheetData>
    <row r="1" spans="1:8" ht="20.100000000000001" customHeight="1">
      <c r="A1" s="123" t="s">
        <v>74</v>
      </c>
      <c r="B1" s="54"/>
      <c r="C1" s="54"/>
      <c r="D1" s="54"/>
      <c r="E1" s="54"/>
      <c r="F1" s="54"/>
      <c r="G1" s="54"/>
      <c r="H1" s="54"/>
    </row>
    <row r="2" spans="1:8" ht="39.950000000000003" customHeight="1">
      <c r="A2" s="122" t="s">
        <v>73</v>
      </c>
      <c r="B2" s="56"/>
      <c r="C2" s="56"/>
      <c r="D2" s="56"/>
      <c r="E2" s="56"/>
      <c r="F2" s="56"/>
      <c r="G2" s="56"/>
      <c r="H2" s="56"/>
    </row>
    <row r="3" spans="1:8">
      <c r="A3" s="121" t="s">
        <v>72</v>
      </c>
      <c r="B3" s="64"/>
      <c r="C3" s="64"/>
      <c r="D3" s="64"/>
      <c r="E3" s="64"/>
      <c r="F3" s="64"/>
      <c r="G3" s="64"/>
      <c r="H3" s="64"/>
    </row>
    <row r="4" spans="1:8">
      <c r="A4" s="120" t="s">
        <v>71</v>
      </c>
      <c r="B4" s="57"/>
      <c r="C4" s="57"/>
      <c r="D4" s="57"/>
      <c r="E4" s="57"/>
      <c r="F4" s="57"/>
      <c r="G4" s="57"/>
      <c r="H4" s="57"/>
    </row>
    <row r="5" spans="1:8" ht="24.95" customHeight="1" thickBot="1">
      <c r="A5" s="7"/>
      <c r="B5" s="7"/>
      <c r="C5" s="1"/>
      <c r="D5" s="1"/>
      <c r="E5" s="1"/>
      <c r="F5" s="62" t="s">
        <v>36</v>
      </c>
      <c r="G5" s="63"/>
      <c r="H5" s="63"/>
    </row>
    <row r="6" spans="1:8" ht="12.95" customHeight="1">
      <c r="A6" s="77" t="s">
        <v>1</v>
      </c>
      <c r="B6" s="78"/>
      <c r="C6" s="60" t="s">
        <v>33</v>
      </c>
      <c r="D6" s="61"/>
      <c r="E6" s="61"/>
      <c r="F6" s="61"/>
      <c r="G6" s="61"/>
      <c r="H6" s="61"/>
    </row>
    <row r="7" spans="1:8" ht="15" customHeight="1">
      <c r="A7" s="79"/>
      <c r="B7" s="80"/>
      <c r="C7" s="58" t="s">
        <v>34</v>
      </c>
      <c r="D7" s="59"/>
      <c r="E7" s="59"/>
      <c r="F7" s="59"/>
      <c r="G7" s="59"/>
      <c r="H7" s="59"/>
    </row>
    <row r="8" spans="1:8" ht="12.95" customHeight="1">
      <c r="A8" s="81"/>
      <c r="B8" s="80"/>
      <c r="C8" s="70" t="s">
        <v>19</v>
      </c>
      <c r="D8" s="65" t="s">
        <v>24</v>
      </c>
      <c r="E8" s="65" t="s">
        <v>39</v>
      </c>
      <c r="F8" s="90" t="s">
        <v>12</v>
      </c>
      <c r="G8" s="91"/>
      <c r="H8" s="91"/>
    </row>
    <row r="9" spans="1:8" ht="12.95" customHeight="1">
      <c r="A9" s="82" t="s">
        <v>0</v>
      </c>
      <c r="B9" s="83"/>
      <c r="C9" s="71"/>
      <c r="D9" s="66"/>
      <c r="E9" s="66"/>
      <c r="F9" s="92" t="s">
        <v>11</v>
      </c>
      <c r="G9" s="59"/>
      <c r="H9" s="59"/>
    </row>
    <row r="10" spans="1:8" ht="24" customHeight="1">
      <c r="A10" s="84"/>
      <c r="B10" s="83"/>
      <c r="C10" s="72"/>
      <c r="D10" s="67"/>
      <c r="E10" s="67"/>
      <c r="F10" s="68"/>
      <c r="G10" s="49" t="s">
        <v>13</v>
      </c>
      <c r="H10" s="50" t="s">
        <v>10</v>
      </c>
    </row>
    <row r="11" spans="1:8" ht="54" customHeight="1" thickBot="1">
      <c r="A11" s="85"/>
      <c r="B11" s="86"/>
      <c r="C11" s="43" t="s">
        <v>27</v>
      </c>
      <c r="D11" s="30" t="s">
        <v>25</v>
      </c>
      <c r="E11" s="30" t="s">
        <v>40</v>
      </c>
      <c r="F11" s="69"/>
      <c r="G11" s="30" t="s">
        <v>16</v>
      </c>
      <c r="H11" s="31" t="s">
        <v>15</v>
      </c>
    </row>
    <row r="12" spans="1:8" ht="5.0999999999999996" customHeight="1">
      <c r="A12" s="6"/>
      <c r="B12" s="14"/>
      <c r="C12" s="5"/>
      <c r="D12" s="10"/>
      <c r="E12" s="10"/>
      <c r="F12" s="10"/>
      <c r="G12" s="18"/>
      <c r="H12" s="19"/>
    </row>
    <row r="13" spans="1:8" ht="15" customHeight="1">
      <c r="A13" s="119" t="s">
        <v>63</v>
      </c>
      <c r="B13" s="29">
        <v>2016</v>
      </c>
      <c r="C13" s="117">
        <v>719</v>
      </c>
      <c r="D13" s="33">
        <v>120419883</v>
      </c>
      <c r="E13" s="118">
        <v>0</v>
      </c>
      <c r="F13" s="33">
        <v>11247294</v>
      </c>
      <c r="G13" s="33">
        <v>4638655</v>
      </c>
      <c r="H13" s="34">
        <v>6608639</v>
      </c>
    </row>
    <row r="14" spans="1:8" ht="15" customHeight="1">
      <c r="A14" s="119" t="s">
        <v>64</v>
      </c>
      <c r="B14" s="29">
        <v>2017</v>
      </c>
      <c r="C14" s="117">
        <v>793</v>
      </c>
      <c r="D14" s="33">
        <v>130282347</v>
      </c>
      <c r="E14" s="118">
        <v>0</v>
      </c>
      <c r="F14" s="33">
        <v>14507580</v>
      </c>
      <c r="G14" s="33">
        <v>5643119</v>
      </c>
      <c r="H14" s="34">
        <v>8864461</v>
      </c>
    </row>
    <row r="15" spans="1:8" ht="15" customHeight="1">
      <c r="A15" s="119" t="s">
        <v>65</v>
      </c>
      <c r="B15" s="29">
        <v>2018</v>
      </c>
      <c r="C15" s="117">
        <v>769</v>
      </c>
      <c r="D15" s="33">
        <v>163168088</v>
      </c>
      <c r="E15" s="33">
        <v>41790</v>
      </c>
      <c r="F15" s="33">
        <v>17729501</v>
      </c>
      <c r="G15" s="33">
        <v>8466208</v>
      </c>
      <c r="H15" s="34">
        <v>9263293</v>
      </c>
    </row>
    <row r="16" spans="1:8" ht="15" customHeight="1">
      <c r="A16" s="119" t="s">
        <v>66</v>
      </c>
      <c r="B16" s="29">
        <v>2019</v>
      </c>
      <c r="C16" s="117">
        <v>717</v>
      </c>
      <c r="D16" s="33">
        <v>151593499</v>
      </c>
      <c r="E16" s="33">
        <v>89294</v>
      </c>
      <c r="F16" s="33">
        <v>17504384</v>
      </c>
      <c r="G16" s="33">
        <v>7663205</v>
      </c>
      <c r="H16" s="34">
        <v>9841179</v>
      </c>
    </row>
    <row r="17" spans="1:8" ht="15" customHeight="1">
      <c r="A17" s="119" t="s">
        <v>67</v>
      </c>
      <c r="B17" s="29">
        <v>2020</v>
      </c>
      <c r="C17" s="117">
        <v>812</v>
      </c>
      <c r="D17" s="33">
        <v>199924288</v>
      </c>
      <c r="E17" s="118">
        <v>0</v>
      </c>
      <c r="F17" s="33">
        <v>21324654</v>
      </c>
      <c r="G17" s="33">
        <v>9365584</v>
      </c>
      <c r="H17" s="34">
        <v>11959070</v>
      </c>
    </row>
    <row r="18" spans="1:8" ht="15" customHeight="1">
      <c r="A18" s="119" t="s">
        <v>68</v>
      </c>
      <c r="B18" s="29">
        <v>2021</v>
      </c>
      <c r="C18" s="117">
        <v>802</v>
      </c>
      <c r="D18" s="33">
        <v>191529439</v>
      </c>
      <c r="E18" s="118">
        <v>0</v>
      </c>
      <c r="F18" s="33">
        <v>13364131</v>
      </c>
      <c r="G18" s="33">
        <v>11669230</v>
      </c>
      <c r="H18" s="34">
        <v>1694901</v>
      </c>
    </row>
    <row r="19" spans="1:8" ht="15" customHeight="1">
      <c r="A19" s="119" t="s">
        <v>69</v>
      </c>
      <c r="B19" s="29">
        <v>2022</v>
      </c>
      <c r="C19" s="117">
        <v>798</v>
      </c>
      <c r="D19" s="33">
        <v>225040114</v>
      </c>
      <c r="E19" s="118">
        <v>0</v>
      </c>
      <c r="F19" s="33">
        <v>16142965</v>
      </c>
      <c r="G19" s="33">
        <v>14545551</v>
      </c>
      <c r="H19" s="34">
        <v>1597414</v>
      </c>
    </row>
    <row r="20" spans="1:8" ht="15" customHeight="1">
      <c r="A20" s="119" t="s">
        <v>70</v>
      </c>
      <c r="B20" s="29">
        <v>2023</v>
      </c>
      <c r="C20" s="117">
        <v>777</v>
      </c>
      <c r="D20" s="33">
        <v>252641098</v>
      </c>
      <c r="E20" s="118">
        <v>0</v>
      </c>
      <c r="F20" s="33">
        <v>21400683</v>
      </c>
      <c r="G20" s="33">
        <v>19927103</v>
      </c>
      <c r="H20" s="34">
        <v>1473580</v>
      </c>
    </row>
    <row r="21" spans="1:8" ht="8.1" customHeight="1">
      <c r="A21" s="14"/>
      <c r="B21" s="14"/>
      <c r="C21" s="15"/>
      <c r="D21" s="16"/>
      <c r="E21" s="16"/>
      <c r="F21" s="16"/>
      <c r="G21" s="17"/>
      <c r="H21" s="20"/>
    </row>
    <row r="22" spans="1:8" ht="17.100000000000001" customHeight="1">
      <c r="A22" s="116" t="s">
        <v>62</v>
      </c>
      <c r="B22" s="22"/>
      <c r="C22" s="117">
        <v>777</v>
      </c>
      <c r="D22" s="33">
        <v>252641098</v>
      </c>
      <c r="E22" s="118">
        <v>0</v>
      </c>
      <c r="F22" s="33">
        <v>21400683</v>
      </c>
      <c r="G22" s="33">
        <v>19927103</v>
      </c>
      <c r="H22" s="34">
        <v>1473580</v>
      </c>
    </row>
    <row r="23" spans="1:8" ht="24.95" customHeight="1">
      <c r="A23" s="88" t="s">
        <v>49</v>
      </c>
      <c r="B23" s="89"/>
      <c r="C23" s="23"/>
      <c r="D23" s="24"/>
      <c r="E23" s="24"/>
      <c r="F23" s="24"/>
      <c r="G23" s="25"/>
      <c r="H23" s="26"/>
    </row>
    <row r="24" spans="1:8" ht="17.100000000000001" customHeight="1">
      <c r="A24" s="116" t="s">
        <v>50</v>
      </c>
      <c r="B24" s="22"/>
      <c r="C24" s="117">
        <v>180</v>
      </c>
      <c r="D24" s="33">
        <v>19791313</v>
      </c>
      <c r="E24" s="118">
        <v>0</v>
      </c>
      <c r="F24" s="33">
        <v>2523460</v>
      </c>
      <c r="G24" s="33">
        <v>2468706</v>
      </c>
      <c r="H24" s="34">
        <v>54754</v>
      </c>
    </row>
    <row r="25" spans="1:8" ht="30" customHeight="1">
      <c r="A25" s="74" t="s">
        <v>51</v>
      </c>
      <c r="B25" s="75"/>
      <c r="C25" s="23"/>
      <c r="D25" s="24"/>
      <c r="E25" s="24"/>
      <c r="F25" s="24"/>
      <c r="G25" s="25"/>
      <c r="H25" s="26"/>
    </row>
    <row r="26" spans="1:8" ht="17.100000000000001" customHeight="1">
      <c r="A26" s="116" t="s">
        <v>52</v>
      </c>
      <c r="B26" s="22"/>
      <c r="C26" s="117">
        <v>398</v>
      </c>
      <c r="D26" s="33">
        <v>208525392</v>
      </c>
      <c r="E26" s="118">
        <v>0</v>
      </c>
      <c r="F26" s="33">
        <v>16055364</v>
      </c>
      <c r="G26" s="33">
        <v>14814360</v>
      </c>
      <c r="H26" s="34">
        <v>1241004</v>
      </c>
    </row>
    <row r="27" spans="1:8" ht="42" customHeight="1">
      <c r="A27" s="74" t="s">
        <v>53</v>
      </c>
      <c r="B27" s="75"/>
      <c r="C27" s="23"/>
      <c r="D27" s="24"/>
      <c r="E27" s="24"/>
      <c r="F27" s="24"/>
      <c r="G27" s="25"/>
      <c r="H27" s="26"/>
    </row>
    <row r="28" spans="1:8" ht="17.100000000000001" customHeight="1">
      <c r="A28" s="116" t="s">
        <v>54</v>
      </c>
      <c r="B28" s="22"/>
      <c r="C28" s="117">
        <v>76</v>
      </c>
      <c r="D28" s="33">
        <v>15114989</v>
      </c>
      <c r="E28" s="118">
        <v>0</v>
      </c>
      <c r="F28" s="33">
        <v>1035071</v>
      </c>
      <c r="G28" s="33">
        <v>1034254</v>
      </c>
      <c r="H28" s="34">
        <v>817</v>
      </c>
    </row>
    <row r="29" spans="1:8" ht="42" customHeight="1">
      <c r="A29" s="74" t="s">
        <v>55</v>
      </c>
      <c r="B29" s="75"/>
      <c r="C29" s="23"/>
      <c r="D29" s="24"/>
      <c r="E29" s="24"/>
      <c r="F29" s="24"/>
      <c r="G29" s="25"/>
      <c r="H29" s="26"/>
    </row>
    <row r="30" spans="1:8" ht="17.100000000000001" customHeight="1">
      <c r="A30" s="116" t="s">
        <v>56</v>
      </c>
      <c r="B30" s="22"/>
      <c r="C30" s="117">
        <v>46</v>
      </c>
      <c r="D30" s="33">
        <v>4273476</v>
      </c>
      <c r="E30" s="118">
        <v>0</v>
      </c>
      <c r="F30" s="33">
        <v>1034098</v>
      </c>
      <c r="G30" s="33">
        <v>932754</v>
      </c>
      <c r="H30" s="34">
        <v>101344</v>
      </c>
    </row>
    <row r="31" spans="1:8" ht="42" customHeight="1">
      <c r="A31" s="74" t="s">
        <v>57</v>
      </c>
      <c r="B31" s="75"/>
      <c r="C31" s="23"/>
      <c r="D31" s="24"/>
      <c r="E31" s="24"/>
      <c r="F31" s="24"/>
      <c r="G31" s="25"/>
      <c r="H31" s="26"/>
    </row>
    <row r="32" spans="1:8" ht="17.100000000000001" customHeight="1">
      <c r="A32" s="116" t="s">
        <v>58</v>
      </c>
      <c r="B32" s="22"/>
      <c r="C32" s="117">
        <v>77</v>
      </c>
      <c r="D32" s="33">
        <v>4935928</v>
      </c>
      <c r="E32" s="118">
        <v>0</v>
      </c>
      <c r="F32" s="33">
        <v>752690</v>
      </c>
      <c r="G32" s="33">
        <v>677029</v>
      </c>
      <c r="H32" s="34">
        <v>75661</v>
      </c>
    </row>
    <row r="33" spans="1:8" ht="30" customHeight="1">
      <c r="A33" s="74" t="s">
        <v>59</v>
      </c>
      <c r="B33" s="75"/>
      <c r="C33" s="23"/>
      <c r="D33" s="24"/>
      <c r="E33" s="24"/>
      <c r="F33" s="24"/>
      <c r="G33" s="25"/>
      <c r="H33" s="26"/>
    </row>
    <row r="34" spans="1:8" ht="5.0999999999999996" customHeight="1" thickBot="1">
      <c r="A34" s="9"/>
      <c r="B34" s="9"/>
      <c r="C34" s="8"/>
      <c r="D34" s="11"/>
      <c r="E34" s="11"/>
      <c r="F34" s="11"/>
      <c r="G34" s="13"/>
      <c r="H34" s="21"/>
    </row>
    <row r="35" spans="1:8" s="2" customFormat="1" ht="12.95" customHeight="1">
      <c r="A35" s="87" t="str">
        <f>A41&amp;B41</f>
        <v>資料來源：財政部所屬各機關。</v>
      </c>
      <c r="B35" s="87"/>
      <c r="C35" s="87"/>
      <c r="D35" s="87"/>
      <c r="E35" s="87"/>
      <c r="F35" s="87"/>
      <c r="G35" s="87"/>
      <c r="H35" s="87"/>
    </row>
    <row r="36" spans="1:8" s="4" customFormat="1" ht="12.95" customHeight="1">
      <c r="A36" s="76" t="str">
        <f>A42&amp;B42</f>
        <v>Source：Various agencies of the Ministry of Finance.</v>
      </c>
      <c r="B36" s="76"/>
      <c r="C36" s="76"/>
      <c r="D36" s="76"/>
      <c r="E36" s="76"/>
      <c r="F36" s="76"/>
      <c r="G36" s="76"/>
      <c r="H36" s="76"/>
    </row>
    <row r="37" spans="1:8" s="4" customFormat="1" ht="12.95" customHeight="1">
      <c r="A37" s="73" t="str">
        <f>SUBSTITUTE(A43&amp;B43,CHAR(10),CHAR(10)&amp;"　　　　　")</f>
        <v>說    明：表載年度為稅捐機關核定年度，非稅額減免所適用之所得年度。</v>
      </c>
      <c r="B37" s="73"/>
      <c r="C37" s="73"/>
      <c r="D37" s="73"/>
      <c r="E37" s="73"/>
      <c r="F37" s="73"/>
      <c r="G37" s="73"/>
      <c r="H37" s="73"/>
    </row>
    <row r="38" spans="1:8" s="4" customFormat="1" ht="14.1" customHeight="1">
      <c r="A38" s="76" t="str">
        <f>SUBSTITUTE(A44&amp;B44,CHAR(10),CHAR(10)&amp;"　　　　　  ")</f>
        <v>Explanation：The description of the year in this table refers to the year the data was verified.</v>
      </c>
      <c r="B38" s="76"/>
      <c r="C38" s="76"/>
      <c r="D38" s="76"/>
      <c r="E38" s="76"/>
      <c r="F38" s="76"/>
      <c r="G38" s="76"/>
      <c r="H38" s="76"/>
    </row>
    <row r="39" spans="1:8" s="4" customFormat="1" ht="12.95" customHeight="1">
      <c r="A39" s="73" t="str">
        <f>SUBSTITUTE(A45&amp;B45,CHAR(10),CHAR(10)&amp;"　　　　　")</f>
        <v>附    註：*因應產業創新條例修法，新增研究發展支出加倍減除課稅所得額。</v>
      </c>
      <c r="B39" s="73"/>
      <c r="C39" s="73"/>
      <c r="D39" s="73"/>
      <c r="E39" s="73"/>
      <c r="F39" s="73"/>
      <c r="G39" s="73"/>
      <c r="H39" s="73"/>
    </row>
    <row r="40" spans="1:8" s="4" customFormat="1" ht="24.95" customHeight="1">
      <c r="A40" s="76" t="str">
        <f>SUBSTITUTE(A46&amp;B46,CHAR(10),CHAR(10)&amp;"　　   ")</f>
        <v>Note：Due to the amendment of Statute for Industrial Innovation, up to 200 percent of  taxpayer's R&amp;D expenditures may be deducted
　　   from the amount of taxable income.</v>
      </c>
      <c r="B40" s="76"/>
      <c r="C40" s="76"/>
      <c r="D40" s="76"/>
      <c r="E40" s="76"/>
      <c r="F40" s="76"/>
      <c r="G40" s="76"/>
      <c r="H40" s="76"/>
    </row>
    <row r="41" spans="1:8" s="4" customFormat="1" ht="15" hidden="1" customHeight="1">
      <c r="A41" s="53" t="s">
        <v>9</v>
      </c>
      <c r="B41" s="53" t="s">
        <v>48</v>
      </c>
      <c r="C41" s="45"/>
      <c r="D41" s="45"/>
      <c r="E41" s="45"/>
      <c r="F41" s="45"/>
      <c r="G41" s="45"/>
      <c r="H41" s="45"/>
    </row>
    <row r="42" spans="1:8" s="4" customFormat="1" ht="15" hidden="1" customHeight="1">
      <c r="A42" s="115" t="s">
        <v>8</v>
      </c>
      <c r="B42" s="115" t="s">
        <v>47</v>
      </c>
      <c r="C42" s="12"/>
      <c r="D42" s="12"/>
      <c r="E42" s="12"/>
      <c r="F42" s="12"/>
      <c r="G42" s="12"/>
      <c r="H42" s="12"/>
    </row>
    <row r="43" spans="1:8" hidden="1">
      <c r="A43" s="114" t="s">
        <v>7</v>
      </c>
      <c r="B43" s="114" t="s">
        <v>46</v>
      </c>
    </row>
    <row r="44" spans="1:8" hidden="1">
      <c r="A44" s="27" t="s">
        <v>6</v>
      </c>
      <c r="B44" s="27" t="s">
        <v>45</v>
      </c>
    </row>
    <row r="45" spans="1:8" ht="15" hidden="1" customHeight="1">
      <c r="A45" s="114" t="s">
        <v>61</v>
      </c>
      <c r="B45" s="114" t="s">
        <v>44</v>
      </c>
    </row>
    <row r="46" spans="1:8" ht="85.5" hidden="1">
      <c r="A46" s="27" t="s">
        <v>60</v>
      </c>
      <c r="B46" s="113" t="s">
        <v>43</v>
      </c>
    </row>
    <row r="47" spans="1:8" hidden="1"/>
  </sheetData>
  <mergeCells count="27">
    <mergeCell ref="A39:H39"/>
    <mergeCell ref="A40:H40"/>
    <mergeCell ref="A38:H38"/>
    <mergeCell ref="A6:B8"/>
    <mergeCell ref="A9:B11"/>
    <mergeCell ref="A36:H36"/>
    <mergeCell ref="A35:H35"/>
    <mergeCell ref="A23:B23"/>
    <mergeCell ref="F8:H8"/>
    <mergeCell ref="F9:H9"/>
    <mergeCell ref="E8:E10"/>
    <mergeCell ref="F10:F11"/>
    <mergeCell ref="C8:C10"/>
    <mergeCell ref="D8:D10"/>
    <mergeCell ref="A37:H37"/>
    <mergeCell ref="A33:B33"/>
    <mergeCell ref="A25:B25"/>
    <mergeCell ref="A27:B27"/>
    <mergeCell ref="A29:B29"/>
    <mergeCell ref="A31:B31"/>
    <mergeCell ref="A1:H1"/>
    <mergeCell ref="A2:H2"/>
    <mergeCell ref="A4:H4"/>
    <mergeCell ref="C7:H7"/>
    <mergeCell ref="C6:H6"/>
    <mergeCell ref="F5:H5"/>
    <mergeCell ref="A3:H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Normal="100" zoomScaleSheetLayoutView="100" workbookViewId="0">
      <selection sqref="A1:H1"/>
    </sheetView>
  </sheetViews>
  <sheetFormatPr defaultRowHeight="16.5"/>
  <cols>
    <col min="1" max="1" width="9.625" style="3" customWidth="1"/>
    <col min="2" max="2" width="13.625" style="3" customWidth="1"/>
    <col min="3" max="3" width="6.625" customWidth="1"/>
    <col min="4" max="6" width="9.625" customWidth="1"/>
    <col min="7" max="7" width="11.625" bestFit="1" customWidth="1"/>
    <col min="8" max="8" width="13.125" bestFit="1" customWidth="1"/>
  </cols>
  <sheetData>
    <row r="1" spans="1:8" ht="20.100000000000001" customHeight="1">
      <c r="A1" s="123" t="s">
        <v>125</v>
      </c>
      <c r="B1" s="54"/>
      <c r="C1" s="54"/>
      <c r="D1" s="54"/>
      <c r="E1" s="54"/>
      <c r="F1" s="54"/>
      <c r="G1" s="54"/>
      <c r="H1" s="54"/>
    </row>
    <row r="2" spans="1:8" ht="39.950000000000003" customHeight="1">
      <c r="A2" s="122" t="s">
        <v>124</v>
      </c>
      <c r="B2" s="95"/>
      <c r="C2" s="95"/>
      <c r="D2" s="95"/>
      <c r="E2" s="95"/>
      <c r="F2" s="95"/>
      <c r="G2" s="95"/>
      <c r="H2" s="95"/>
    </row>
    <row r="3" spans="1:8">
      <c r="A3" s="121" t="s">
        <v>123</v>
      </c>
      <c r="B3" s="64"/>
      <c r="C3" s="64"/>
      <c r="D3" s="64"/>
      <c r="E3" s="64"/>
      <c r="F3" s="64"/>
      <c r="G3" s="64"/>
      <c r="H3" s="64"/>
    </row>
    <row r="4" spans="1:8">
      <c r="A4" s="120" t="s">
        <v>122</v>
      </c>
      <c r="B4" s="57"/>
      <c r="C4" s="57"/>
      <c r="D4" s="57"/>
      <c r="E4" s="57"/>
      <c r="F4" s="57"/>
      <c r="G4" s="57"/>
      <c r="H4" s="57"/>
    </row>
    <row r="5" spans="1:8" ht="24.95" customHeight="1" thickBot="1">
      <c r="A5" s="7"/>
      <c r="B5" s="7"/>
      <c r="C5" s="44"/>
      <c r="D5" s="127" t="s">
        <v>70</v>
      </c>
      <c r="E5" s="127" t="s">
        <v>121</v>
      </c>
      <c r="F5" s="44"/>
      <c r="G5" s="62" t="s">
        <v>37</v>
      </c>
      <c r="H5" s="62"/>
    </row>
    <row r="6" spans="1:8" ht="12.95" customHeight="1">
      <c r="A6" s="77" t="s">
        <v>17</v>
      </c>
      <c r="B6" s="78"/>
      <c r="C6" s="60" t="s">
        <v>33</v>
      </c>
      <c r="D6" s="61"/>
      <c r="E6" s="61"/>
      <c r="F6" s="61"/>
      <c r="G6" s="61"/>
      <c r="H6" s="61"/>
    </row>
    <row r="7" spans="1:8" ht="15" customHeight="1">
      <c r="A7" s="79"/>
      <c r="B7" s="80"/>
      <c r="C7" s="58" t="s">
        <v>34</v>
      </c>
      <c r="D7" s="59"/>
      <c r="E7" s="59"/>
      <c r="F7" s="59"/>
      <c r="G7" s="59"/>
      <c r="H7" s="59"/>
    </row>
    <row r="8" spans="1:8" ht="12.95" customHeight="1">
      <c r="A8" s="81"/>
      <c r="B8" s="80"/>
      <c r="C8" s="70" t="s">
        <v>19</v>
      </c>
      <c r="D8" s="65" t="s">
        <v>24</v>
      </c>
      <c r="E8" s="65" t="s">
        <v>39</v>
      </c>
      <c r="F8" s="90" t="s">
        <v>26</v>
      </c>
      <c r="G8" s="91"/>
      <c r="H8" s="91"/>
    </row>
    <row r="9" spans="1:8" ht="12.95" customHeight="1">
      <c r="A9" s="82" t="s">
        <v>18</v>
      </c>
      <c r="B9" s="83"/>
      <c r="C9" s="71"/>
      <c r="D9" s="66"/>
      <c r="E9" s="66"/>
      <c r="F9" s="92" t="s">
        <v>11</v>
      </c>
      <c r="G9" s="59"/>
      <c r="H9" s="59"/>
    </row>
    <row r="10" spans="1:8" ht="24" customHeight="1">
      <c r="A10" s="84"/>
      <c r="B10" s="83"/>
      <c r="C10" s="72"/>
      <c r="D10" s="67"/>
      <c r="E10" s="67"/>
      <c r="F10" s="68"/>
      <c r="G10" s="49" t="s">
        <v>22</v>
      </c>
      <c r="H10" s="50" t="s">
        <v>20</v>
      </c>
    </row>
    <row r="11" spans="1:8" ht="54" customHeight="1" thickBot="1">
      <c r="A11" s="85"/>
      <c r="B11" s="86"/>
      <c r="C11" s="43" t="s">
        <v>27</v>
      </c>
      <c r="D11" s="30" t="s">
        <v>25</v>
      </c>
      <c r="E11" s="30" t="s">
        <v>40</v>
      </c>
      <c r="F11" s="69"/>
      <c r="G11" s="30" t="s">
        <v>23</v>
      </c>
      <c r="H11" s="31" t="s">
        <v>21</v>
      </c>
    </row>
    <row r="12" spans="1:8" ht="5.0999999999999996" customHeight="1">
      <c r="A12" s="6"/>
      <c r="B12" s="14"/>
      <c r="C12" s="5"/>
      <c r="D12" s="10"/>
      <c r="E12" s="10"/>
      <c r="F12" s="10"/>
      <c r="G12" s="18"/>
      <c r="H12" s="19"/>
    </row>
    <row r="13" spans="1:8" ht="18" customHeight="1">
      <c r="A13" s="124" t="s">
        <v>98</v>
      </c>
      <c r="B13" s="32" t="s">
        <v>75</v>
      </c>
      <c r="C13" s="117">
        <v>777</v>
      </c>
      <c r="D13" s="33">
        <v>252641098</v>
      </c>
      <c r="E13" s="118">
        <v>0</v>
      </c>
      <c r="F13" s="33">
        <v>21400683</v>
      </c>
      <c r="G13" s="33">
        <v>19927103</v>
      </c>
      <c r="H13" s="34">
        <v>1473580</v>
      </c>
    </row>
    <row r="14" spans="1:8" ht="18" customHeight="1">
      <c r="A14" s="124" t="s">
        <v>99</v>
      </c>
      <c r="B14" s="32" t="s">
        <v>76</v>
      </c>
      <c r="C14" s="117">
        <v>137</v>
      </c>
      <c r="D14" s="33">
        <v>22653648</v>
      </c>
      <c r="E14" s="118">
        <v>0</v>
      </c>
      <c r="F14" s="33">
        <v>3073948</v>
      </c>
      <c r="G14" s="33">
        <v>2816497</v>
      </c>
      <c r="H14" s="34">
        <v>257451</v>
      </c>
    </row>
    <row r="15" spans="1:8" ht="18" customHeight="1">
      <c r="A15" s="124" t="s">
        <v>100</v>
      </c>
      <c r="B15" s="32" t="s">
        <v>77</v>
      </c>
      <c r="C15" s="117">
        <v>180</v>
      </c>
      <c r="D15" s="33">
        <v>19791313</v>
      </c>
      <c r="E15" s="118">
        <v>0</v>
      </c>
      <c r="F15" s="33">
        <v>2523460</v>
      </c>
      <c r="G15" s="33">
        <v>2468706</v>
      </c>
      <c r="H15" s="34">
        <v>54754</v>
      </c>
    </row>
    <row r="16" spans="1:8" ht="18" customHeight="1">
      <c r="A16" s="124" t="s">
        <v>101</v>
      </c>
      <c r="B16" s="32" t="s">
        <v>78</v>
      </c>
      <c r="C16" s="117">
        <v>101</v>
      </c>
      <c r="D16" s="33">
        <v>28062556</v>
      </c>
      <c r="E16" s="118">
        <v>0</v>
      </c>
      <c r="F16" s="33">
        <v>3939972</v>
      </c>
      <c r="G16" s="33">
        <v>3907236</v>
      </c>
      <c r="H16" s="34">
        <v>32736</v>
      </c>
    </row>
    <row r="17" spans="1:8" ht="18" customHeight="1">
      <c r="A17" s="124" t="s">
        <v>102</v>
      </c>
      <c r="B17" s="32" t="s">
        <v>79</v>
      </c>
      <c r="C17" s="117">
        <v>38</v>
      </c>
      <c r="D17" s="33">
        <v>5976101</v>
      </c>
      <c r="E17" s="118">
        <v>0</v>
      </c>
      <c r="F17" s="33">
        <v>787933</v>
      </c>
      <c r="G17" s="33">
        <v>787434</v>
      </c>
      <c r="H17" s="34">
        <v>499</v>
      </c>
    </row>
    <row r="18" spans="1:8" ht="18" customHeight="1">
      <c r="A18" s="124" t="s">
        <v>103</v>
      </c>
      <c r="B18" s="32" t="s">
        <v>80</v>
      </c>
      <c r="C18" s="117">
        <v>40</v>
      </c>
      <c r="D18" s="33">
        <v>4209937</v>
      </c>
      <c r="E18" s="118">
        <v>0</v>
      </c>
      <c r="F18" s="33">
        <v>1025432</v>
      </c>
      <c r="G18" s="33">
        <v>924088</v>
      </c>
      <c r="H18" s="34">
        <v>101344</v>
      </c>
    </row>
    <row r="19" spans="1:8" ht="18" customHeight="1">
      <c r="A19" s="124" t="s">
        <v>104</v>
      </c>
      <c r="B19" s="32" t="s">
        <v>81</v>
      </c>
      <c r="C19" s="117">
        <v>77</v>
      </c>
      <c r="D19" s="33">
        <v>4935928</v>
      </c>
      <c r="E19" s="118">
        <v>0</v>
      </c>
      <c r="F19" s="33">
        <v>752690</v>
      </c>
      <c r="G19" s="33">
        <v>677029</v>
      </c>
      <c r="H19" s="34">
        <v>75661</v>
      </c>
    </row>
    <row r="20" spans="1:8" ht="18" customHeight="1">
      <c r="A20" s="124" t="s">
        <v>105</v>
      </c>
      <c r="B20" s="32" t="s">
        <v>82</v>
      </c>
      <c r="C20" s="117">
        <v>3</v>
      </c>
      <c r="D20" s="33">
        <v>68783</v>
      </c>
      <c r="E20" s="118">
        <v>0</v>
      </c>
      <c r="F20" s="33">
        <v>13687</v>
      </c>
      <c r="G20" s="33">
        <v>13687</v>
      </c>
      <c r="H20" s="125">
        <v>0</v>
      </c>
    </row>
    <row r="21" spans="1:8" ht="18" customHeight="1">
      <c r="A21" s="124" t="s">
        <v>106</v>
      </c>
      <c r="B21" s="32" t="s">
        <v>83</v>
      </c>
      <c r="C21" s="117">
        <v>74</v>
      </c>
      <c r="D21" s="33">
        <v>29416662</v>
      </c>
      <c r="E21" s="118">
        <v>0</v>
      </c>
      <c r="F21" s="33">
        <v>3290793</v>
      </c>
      <c r="G21" s="33">
        <v>3102116</v>
      </c>
      <c r="H21" s="34">
        <v>188677</v>
      </c>
    </row>
    <row r="22" spans="1:8" ht="18" customHeight="1">
      <c r="A22" s="124" t="s">
        <v>107</v>
      </c>
      <c r="B22" s="32" t="s">
        <v>84</v>
      </c>
      <c r="C22" s="117">
        <v>14</v>
      </c>
      <c r="D22" s="33">
        <v>6926129</v>
      </c>
      <c r="E22" s="118">
        <v>0</v>
      </c>
      <c r="F22" s="33">
        <v>13141</v>
      </c>
      <c r="G22" s="33">
        <v>13141</v>
      </c>
      <c r="H22" s="125">
        <v>0</v>
      </c>
    </row>
    <row r="23" spans="1:8" ht="18" customHeight="1">
      <c r="A23" s="124" t="s">
        <v>108</v>
      </c>
      <c r="B23" s="32" t="s">
        <v>85</v>
      </c>
      <c r="C23" s="117">
        <v>15</v>
      </c>
      <c r="D23" s="33">
        <v>415590</v>
      </c>
      <c r="E23" s="118">
        <v>0</v>
      </c>
      <c r="F23" s="33">
        <v>61687</v>
      </c>
      <c r="G23" s="33">
        <v>61687</v>
      </c>
      <c r="H23" s="125">
        <v>0</v>
      </c>
    </row>
    <row r="24" spans="1:8" ht="18" customHeight="1">
      <c r="A24" s="124" t="s">
        <v>109</v>
      </c>
      <c r="B24" s="32" t="s">
        <v>86</v>
      </c>
      <c r="C24" s="117">
        <v>3</v>
      </c>
      <c r="D24" s="33">
        <v>1107606</v>
      </c>
      <c r="E24" s="118">
        <v>0</v>
      </c>
      <c r="F24" s="33">
        <v>68876</v>
      </c>
      <c r="G24" s="33">
        <v>68876</v>
      </c>
      <c r="H24" s="125">
        <v>0</v>
      </c>
    </row>
    <row r="25" spans="1:8" ht="18" customHeight="1">
      <c r="A25" s="124" t="s">
        <v>110</v>
      </c>
      <c r="B25" s="32" t="s">
        <v>87</v>
      </c>
      <c r="C25" s="117">
        <v>6</v>
      </c>
      <c r="D25" s="33">
        <v>689563</v>
      </c>
      <c r="E25" s="118">
        <v>0</v>
      </c>
      <c r="F25" s="33">
        <v>103434</v>
      </c>
      <c r="G25" s="33">
        <v>103116</v>
      </c>
      <c r="H25" s="34">
        <v>318</v>
      </c>
    </row>
    <row r="26" spans="1:8" ht="18" customHeight="1">
      <c r="A26" s="124" t="s">
        <v>111</v>
      </c>
      <c r="B26" s="32" t="s">
        <v>88</v>
      </c>
      <c r="C26" s="117">
        <v>1</v>
      </c>
      <c r="D26" s="33">
        <v>15246</v>
      </c>
      <c r="E26" s="118">
        <v>0</v>
      </c>
      <c r="F26" s="33">
        <v>2287</v>
      </c>
      <c r="G26" s="33">
        <v>2287</v>
      </c>
      <c r="H26" s="125">
        <v>0</v>
      </c>
    </row>
    <row r="27" spans="1:8" ht="18" customHeight="1">
      <c r="A27" s="124" t="s">
        <v>112</v>
      </c>
      <c r="B27" s="32" t="s">
        <v>89</v>
      </c>
      <c r="C27" s="117">
        <v>5</v>
      </c>
      <c r="D27" s="33">
        <v>48293</v>
      </c>
      <c r="E27" s="118">
        <v>0</v>
      </c>
      <c r="F27" s="33">
        <v>6379</v>
      </c>
      <c r="G27" s="33">
        <v>6379</v>
      </c>
      <c r="H27" s="125">
        <v>0</v>
      </c>
    </row>
    <row r="28" spans="1:8" ht="18" customHeight="1">
      <c r="A28" s="124" t="s">
        <v>113</v>
      </c>
      <c r="B28" s="32" t="s">
        <v>90</v>
      </c>
      <c r="C28" s="126">
        <v>0</v>
      </c>
      <c r="D28" s="118">
        <v>0</v>
      </c>
      <c r="E28" s="118">
        <v>0</v>
      </c>
      <c r="F28" s="118">
        <v>0</v>
      </c>
      <c r="G28" s="118">
        <v>0</v>
      </c>
      <c r="H28" s="125">
        <v>0</v>
      </c>
    </row>
    <row r="29" spans="1:8" ht="18" customHeight="1">
      <c r="A29" s="124" t="s">
        <v>114</v>
      </c>
      <c r="B29" s="32" t="s">
        <v>91</v>
      </c>
      <c r="C29" s="126">
        <v>0</v>
      </c>
      <c r="D29" s="118">
        <v>0</v>
      </c>
      <c r="E29" s="118">
        <v>0</v>
      </c>
      <c r="F29" s="118">
        <v>0</v>
      </c>
      <c r="G29" s="118">
        <v>0</v>
      </c>
      <c r="H29" s="125">
        <v>0</v>
      </c>
    </row>
    <row r="30" spans="1:8" ht="18" customHeight="1">
      <c r="A30" s="124" t="s">
        <v>115</v>
      </c>
      <c r="B30" s="32" t="s">
        <v>92</v>
      </c>
      <c r="C30" s="126">
        <v>0</v>
      </c>
      <c r="D30" s="118">
        <v>0</v>
      </c>
      <c r="E30" s="118">
        <v>0</v>
      </c>
      <c r="F30" s="118">
        <v>0</v>
      </c>
      <c r="G30" s="118">
        <v>0</v>
      </c>
      <c r="H30" s="125">
        <v>0</v>
      </c>
    </row>
    <row r="31" spans="1:8" ht="18" customHeight="1">
      <c r="A31" s="124" t="s">
        <v>116</v>
      </c>
      <c r="B31" s="32" t="s">
        <v>93</v>
      </c>
      <c r="C31" s="117">
        <v>2</v>
      </c>
      <c r="D31" s="33">
        <v>67214</v>
      </c>
      <c r="E31" s="118">
        <v>0</v>
      </c>
      <c r="F31" s="33">
        <v>7655</v>
      </c>
      <c r="G31" s="33">
        <v>7655</v>
      </c>
      <c r="H31" s="125">
        <v>0</v>
      </c>
    </row>
    <row r="32" spans="1:8" ht="18" customHeight="1">
      <c r="A32" s="124" t="s">
        <v>117</v>
      </c>
      <c r="B32" s="32" t="s">
        <v>94</v>
      </c>
      <c r="C32" s="117">
        <v>81</v>
      </c>
      <c r="D32" s="33">
        <v>128256529</v>
      </c>
      <c r="E32" s="118">
        <v>0</v>
      </c>
      <c r="F32" s="33">
        <v>5729309</v>
      </c>
      <c r="G32" s="33">
        <v>4967169</v>
      </c>
      <c r="H32" s="34">
        <v>762140</v>
      </c>
    </row>
    <row r="33" spans="1:8" ht="18" customHeight="1">
      <c r="A33" s="124" t="s">
        <v>118</v>
      </c>
      <c r="B33" s="32" t="s">
        <v>95</v>
      </c>
      <c r="C33" s="126">
        <v>0</v>
      </c>
      <c r="D33" s="118">
        <v>0</v>
      </c>
      <c r="E33" s="118">
        <v>0</v>
      </c>
      <c r="F33" s="118">
        <v>0</v>
      </c>
      <c r="G33" s="118">
        <v>0</v>
      </c>
      <c r="H33" s="125">
        <v>0</v>
      </c>
    </row>
    <row r="34" spans="1:8" ht="18" customHeight="1">
      <c r="A34" s="124" t="s">
        <v>119</v>
      </c>
      <c r="B34" s="32" t="s">
        <v>96</v>
      </c>
      <c r="C34" s="126">
        <v>0</v>
      </c>
      <c r="D34" s="118">
        <v>0</v>
      </c>
      <c r="E34" s="118">
        <v>0</v>
      </c>
      <c r="F34" s="118">
        <v>0</v>
      </c>
      <c r="G34" s="118">
        <v>0</v>
      </c>
      <c r="H34" s="125">
        <v>0</v>
      </c>
    </row>
    <row r="35" spans="1:8" ht="18" customHeight="1">
      <c r="A35" s="124" t="s">
        <v>120</v>
      </c>
      <c r="B35" s="32" t="s">
        <v>97</v>
      </c>
      <c r="C35" s="126">
        <v>0</v>
      </c>
      <c r="D35" s="118">
        <v>0</v>
      </c>
      <c r="E35" s="118">
        <v>0</v>
      </c>
      <c r="F35" s="118">
        <v>0</v>
      </c>
      <c r="G35" s="118">
        <v>0</v>
      </c>
      <c r="H35" s="125">
        <v>0</v>
      </c>
    </row>
    <row r="36" spans="1:8" ht="5.0999999999999996" customHeight="1" thickBot="1">
      <c r="A36" s="9"/>
      <c r="B36" s="9"/>
      <c r="C36" s="8"/>
      <c r="D36" s="11"/>
      <c r="E36" s="11"/>
      <c r="F36" s="11"/>
      <c r="G36" s="13"/>
      <c r="H36" s="21"/>
    </row>
    <row r="37" spans="1:8" s="2" customFormat="1" ht="12.95" customHeight="1">
      <c r="A37" s="94"/>
      <c r="B37" s="94"/>
      <c r="C37" s="94"/>
      <c r="D37" s="94"/>
      <c r="E37" s="94"/>
      <c r="F37" s="94"/>
      <c r="G37" s="94"/>
      <c r="H37" s="94"/>
    </row>
    <row r="38" spans="1:8" s="4" customFormat="1" ht="12.95" customHeight="1">
      <c r="A38" s="76"/>
      <c r="B38" s="76"/>
      <c r="C38" s="76"/>
      <c r="D38" s="76"/>
      <c r="E38" s="76"/>
      <c r="F38" s="76"/>
      <c r="G38" s="76"/>
      <c r="H38" s="76"/>
    </row>
    <row r="39" spans="1:8" s="4" customFormat="1" ht="12.95" customHeight="1">
      <c r="A39" s="93"/>
      <c r="B39" s="93"/>
      <c r="C39" s="93"/>
      <c r="D39" s="93"/>
      <c r="E39" s="93"/>
      <c r="F39" s="93"/>
      <c r="G39" s="93"/>
      <c r="H39" s="93"/>
    </row>
    <row r="40" spans="1:8" s="4" customFormat="1" ht="12.95" customHeight="1">
      <c r="A40" s="76"/>
      <c r="B40" s="76"/>
      <c r="C40" s="76"/>
      <c r="D40" s="76"/>
      <c r="E40" s="76"/>
      <c r="F40" s="76"/>
      <c r="G40" s="76"/>
      <c r="H40" s="76"/>
    </row>
    <row r="41" spans="1:8" s="4" customFormat="1" ht="15" customHeight="1">
      <c r="A41" s="12"/>
      <c r="B41" s="12"/>
      <c r="C41" s="12"/>
      <c r="D41" s="12"/>
      <c r="E41" s="12"/>
      <c r="F41" s="12"/>
      <c r="G41" s="12"/>
      <c r="H41" s="12"/>
    </row>
    <row r="42" spans="1:8" hidden="1">
      <c r="A42" s="28" t="s">
        <v>9</v>
      </c>
      <c r="B42" s="28" t="s">
        <v>5</v>
      </c>
    </row>
    <row r="43" spans="1:8" hidden="1">
      <c r="A43" s="27" t="s">
        <v>8</v>
      </c>
      <c r="B43" s="27" t="s">
        <v>4</v>
      </c>
    </row>
    <row r="44" spans="1:8" hidden="1">
      <c r="A44" s="28" t="s">
        <v>7</v>
      </c>
      <c r="B44" s="28" t="s">
        <v>3</v>
      </c>
    </row>
    <row r="45" spans="1:8" hidden="1">
      <c r="A45" s="27" t="s">
        <v>6</v>
      </c>
      <c r="B45" s="27" t="s">
        <v>2</v>
      </c>
    </row>
    <row r="46" spans="1:8" ht="15" customHeight="1"/>
  </sheetData>
  <mergeCells count="19">
    <mergeCell ref="A1:H1"/>
    <mergeCell ref="A9:B11"/>
    <mergeCell ref="F9:H9"/>
    <mergeCell ref="A40:H40"/>
    <mergeCell ref="A2:H2"/>
    <mergeCell ref="A4:H4"/>
    <mergeCell ref="A6:B8"/>
    <mergeCell ref="C6:H6"/>
    <mergeCell ref="C7:H7"/>
    <mergeCell ref="F8:H8"/>
    <mergeCell ref="A3:H3"/>
    <mergeCell ref="C8:C10"/>
    <mergeCell ref="D8:D10"/>
    <mergeCell ref="E8:E10"/>
    <mergeCell ref="A39:H39"/>
    <mergeCell ref="G5:H5"/>
    <mergeCell ref="F10:F11"/>
    <mergeCell ref="A37:H37"/>
    <mergeCell ref="A38:H38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zoomScaleSheetLayoutView="100" workbookViewId="0">
      <selection sqref="A1:D1"/>
    </sheetView>
  </sheetViews>
  <sheetFormatPr defaultRowHeight="16.5"/>
  <cols>
    <col min="1" max="1" width="37.625" style="3" customWidth="1"/>
    <col min="2" max="7" width="15.125" customWidth="1"/>
    <col min="8" max="8" width="38.625" style="3" customWidth="1"/>
  </cols>
  <sheetData>
    <row r="1" spans="1:11" ht="39.950000000000003" customHeight="1">
      <c r="A1" s="123" t="s">
        <v>158</v>
      </c>
      <c r="B1" s="54"/>
      <c r="C1" s="54"/>
      <c r="D1" s="54"/>
      <c r="E1" s="122" t="s">
        <v>189</v>
      </c>
      <c r="F1" s="55"/>
      <c r="G1" s="55"/>
      <c r="H1" s="55"/>
      <c r="I1" s="38"/>
      <c r="J1" s="38"/>
      <c r="K1" s="38"/>
    </row>
    <row r="2" spans="1:11">
      <c r="A2" s="121" t="s">
        <v>157</v>
      </c>
      <c r="B2" s="64"/>
      <c r="C2" s="64"/>
      <c r="D2" s="64"/>
      <c r="E2" s="120" t="s">
        <v>188</v>
      </c>
      <c r="F2" s="57"/>
      <c r="G2" s="57"/>
      <c r="H2" s="57"/>
    </row>
    <row r="3" spans="1:11" ht="24.95" customHeight="1" thickBot="1">
      <c r="B3" s="128" t="s">
        <v>70</v>
      </c>
      <c r="C3" s="35"/>
      <c r="D3" s="52" t="s">
        <v>38</v>
      </c>
      <c r="E3" s="37"/>
      <c r="F3" s="132" t="s">
        <v>121</v>
      </c>
      <c r="G3" s="63"/>
      <c r="H3" s="46" t="s">
        <v>35</v>
      </c>
      <c r="I3" s="36"/>
    </row>
    <row r="4" spans="1:11" ht="8.1" customHeight="1">
      <c r="A4" s="61" t="s">
        <v>31</v>
      </c>
      <c r="B4" s="60" t="s">
        <v>33</v>
      </c>
      <c r="C4" s="61"/>
      <c r="D4" s="61"/>
      <c r="E4" s="107" t="s">
        <v>34</v>
      </c>
      <c r="F4" s="107"/>
      <c r="G4" s="111"/>
      <c r="H4" s="107" t="s">
        <v>32</v>
      </c>
    </row>
    <row r="5" spans="1:11" ht="8.1" customHeight="1">
      <c r="A5" s="105"/>
      <c r="B5" s="109"/>
      <c r="C5" s="110"/>
      <c r="D5" s="110"/>
      <c r="E5" s="59"/>
      <c r="F5" s="59"/>
      <c r="G5" s="112"/>
      <c r="H5" s="82"/>
    </row>
    <row r="6" spans="1:11" ht="12.95" customHeight="1">
      <c r="A6" s="105"/>
      <c r="B6" s="70" t="s">
        <v>28</v>
      </c>
      <c r="C6" s="65" t="s">
        <v>29</v>
      </c>
      <c r="D6" s="65" t="s">
        <v>39</v>
      </c>
      <c r="E6" s="96" t="s">
        <v>42</v>
      </c>
      <c r="F6" s="65"/>
      <c r="G6" s="97"/>
      <c r="H6" s="82"/>
    </row>
    <row r="7" spans="1:11" ht="24" customHeight="1">
      <c r="A7" s="105"/>
      <c r="B7" s="72"/>
      <c r="C7" s="67"/>
      <c r="D7" s="67"/>
      <c r="E7" s="103"/>
      <c r="F7" s="49" t="s">
        <v>13</v>
      </c>
      <c r="G7" s="51" t="s">
        <v>14</v>
      </c>
      <c r="H7" s="82"/>
    </row>
    <row r="8" spans="1:11" ht="54" customHeight="1" thickBot="1">
      <c r="A8" s="106"/>
      <c r="B8" s="43" t="s">
        <v>30</v>
      </c>
      <c r="C8" s="30" t="s">
        <v>25</v>
      </c>
      <c r="D8" s="30" t="s">
        <v>41</v>
      </c>
      <c r="E8" s="104"/>
      <c r="F8" s="30" t="s">
        <v>16</v>
      </c>
      <c r="G8" s="39" t="s">
        <v>15</v>
      </c>
      <c r="H8" s="108"/>
    </row>
    <row r="9" spans="1:11" ht="3" customHeight="1">
      <c r="A9" s="6"/>
      <c r="B9" s="5"/>
      <c r="C9" s="10"/>
      <c r="D9" s="18"/>
      <c r="E9" s="47"/>
      <c r="F9" s="18"/>
      <c r="G9" s="40"/>
      <c r="H9" s="6"/>
    </row>
    <row r="10" spans="1:11" ht="22.5" customHeight="1">
      <c r="A10" s="124" t="s">
        <v>129</v>
      </c>
      <c r="B10" s="117">
        <v>777</v>
      </c>
      <c r="C10" s="33">
        <v>252641098</v>
      </c>
      <c r="D10" s="118">
        <v>0</v>
      </c>
      <c r="E10" s="48">
        <v>21400683</v>
      </c>
      <c r="F10" s="33">
        <v>19927103</v>
      </c>
      <c r="G10" s="41">
        <v>1473580</v>
      </c>
      <c r="H10" s="129" t="s">
        <v>160</v>
      </c>
    </row>
    <row r="11" spans="1:11" ht="22.5" customHeight="1">
      <c r="A11" s="124" t="s">
        <v>130</v>
      </c>
      <c r="B11" s="117">
        <v>2</v>
      </c>
      <c r="C11" s="33">
        <v>79932</v>
      </c>
      <c r="D11" s="118">
        <v>0</v>
      </c>
      <c r="E11" s="48">
        <v>11907</v>
      </c>
      <c r="F11" s="33">
        <v>11907</v>
      </c>
      <c r="G11" s="130">
        <v>0</v>
      </c>
      <c r="H11" s="129" t="s">
        <v>161</v>
      </c>
    </row>
    <row r="12" spans="1:11" ht="22.5" customHeight="1">
      <c r="A12" s="124" t="s">
        <v>131</v>
      </c>
      <c r="B12" s="117">
        <v>614</v>
      </c>
      <c r="C12" s="33">
        <v>221862336</v>
      </c>
      <c r="D12" s="118">
        <v>0</v>
      </c>
      <c r="E12" s="48">
        <v>17598351</v>
      </c>
      <c r="F12" s="33">
        <v>16333420</v>
      </c>
      <c r="G12" s="41">
        <v>1264930</v>
      </c>
      <c r="H12" s="129" t="s">
        <v>162</v>
      </c>
    </row>
    <row r="13" spans="1:11" ht="22.5" customHeight="1">
      <c r="A13" s="124" t="s">
        <v>132</v>
      </c>
      <c r="B13" s="117">
        <v>1</v>
      </c>
      <c r="C13" s="33">
        <v>624223</v>
      </c>
      <c r="D13" s="118">
        <v>0</v>
      </c>
      <c r="E13" s="48">
        <v>93633</v>
      </c>
      <c r="F13" s="33">
        <v>93633</v>
      </c>
      <c r="G13" s="130">
        <v>0</v>
      </c>
      <c r="H13" s="129" t="s">
        <v>163</v>
      </c>
    </row>
    <row r="14" spans="1:11" ht="22.5" customHeight="1">
      <c r="A14" s="124" t="s">
        <v>133</v>
      </c>
      <c r="B14" s="117">
        <v>37</v>
      </c>
      <c r="C14" s="33">
        <v>1811221</v>
      </c>
      <c r="D14" s="118">
        <v>0</v>
      </c>
      <c r="E14" s="48">
        <v>272959</v>
      </c>
      <c r="F14" s="33">
        <v>271958</v>
      </c>
      <c r="G14" s="41">
        <v>1001</v>
      </c>
      <c r="H14" s="129" t="s">
        <v>164</v>
      </c>
    </row>
    <row r="15" spans="1:11" ht="22.5" customHeight="1">
      <c r="A15" s="124" t="s">
        <v>134</v>
      </c>
      <c r="B15" s="117">
        <v>15</v>
      </c>
      <c r="C15" s="33">
        <v>365343</v>
      </c>
      <c r="D15" s="118">
        <v>0</v>
      </c>
      <c r="E15" s="48">
        <v>55486</v>
      </c>
      <c r="F15" s="33">
        <v>55486</v>
      </c>
      <c r="G15" s="130">
        <v>0</v>
      </c>
      <c r="H15" s="129" t="s">
        <v>165</v>
      </c>
    </row>
    <row r="16" spans="1:11" ht="22.5" customHeight="1">
      <c r="A16" s="124" t="s">
        <v>135</v>
      </c>
      <c r="B16" s="117">
        <v>24</v>
      </c>
      <c r="C16" s="33">
        <v>795943</v>
      </c>
      <c r="D16" s="118">
        <v>0</v>
      </c>
      <c r="E16" s="48">
        <v>145969</v>
      </c>
      <c r="F16" s="33">
        <v>56034</v>
      </c>
      <c r="G16" s="41">
        <v>89935</v>
      </c>
      <c r="H16" s="129" t="s">
        <v>166</v>
      </c>
    </row>
    <row r="17" spans="1:8" ht="22.5" customHeight="1">
      <c r="A17" s="124" t="s">
        <v>136</v>
      </c>
      <c r="B17" s="117">
        <v>223</v>
      </c>
      <c r="C17" s="33">
        <v>160438776</v>
      </c>
      <c r="D17" s="118">
        <v>0</v>
      </c>
      <c r="E17" s="48">
        <v>10219940</v>
      </c>
      <c r="F17" s="33">
        <v>9247702</v>
      </c>
      <c r="G17" s="41">
        <v>972239</v>
      </c>
      <c r="H17" s="129" t="s">
        <v>167</v>
      </c>
    </row>
    <row r="18" spans="1:8" ht="22.5" customHeight="1">
      <c r="A18" s="124" t="s">
        <v>137</v>
      </c>
      <c r="B18" s="117">
        <v>88</v>
      </c>
      <c r="C18" s="33">
        <v>49816403</v>
      </c>
      <c r="D18" s="118">
        <v>0</v>
      </c>
      <c r="E18" s="48">
        <v>5706020</v>
      </c>
      <c r="F18" s="33">
        <v>5568923</v>
      </c>
      <c r="G18" s="41">
        <v>137096</v>
      </c>
      <c r="H18" s="129" t="s">
        <v>168</v>
      </c>
    </row>
    <row r="19" spans="1:8" ht="22.5" customHeight="1">
      <c r="A19" s="124" t="s">
        <v>138</v>
      </c>
      <c r="B19" s="117">
        <v>30</v>
      </c>
      <c r="C19" s="33">
        <v>880599</v>
      </c>
      <c r="D19" s="118">
        <v>0</v>
      </c>
      <c r="E19" s="48">
        <v>112150</v>
      </c>
      <c r="F19" s="33">
        <v>91162</v>
      </c>
      <c r="G19" s="41">
        <v>20988</v>
      </c>
      <c r="H19" s="129" t="s">
        <v>169</v>
      </c>
    </row>
    <row r="20" spans="1:8" ht="22.5" customHeight="1">
      <c r="A20" s="124" t="s">
        <v>139</v>
      </c>
      <c r="B20" s="117">
        <v>53</v>
      </c>
      <c r="C20" s="33">
        <v>2715240</v>
      </c>
      <c r="D20" s="118">
        <v>0</v>
      </c>
      <c r="E20" s="48">
        <v>309191</v>
      </c>
      <c r="F20" s="33">
        <v>298360</v>
      </c>
      <c r="G20" s="41">
        <v>10831</v>
      </c>
      <c r="H20" s="129" t="s">
        <v>170</v>
      </c>
    </row>
    <row r="21" spans="1:8" ht="22.5" customHeight="1">
      <c r="A21" s="124" t="s">
        <v>140</v>
      </c>
      <c r="B21" s="117">
        <v>18</v>
      </c>
      <c r="C21" s="33">
        <v>1298038</v>
      </c>
      <c r="D21" s="118">
        <v>0</v>
      </c>
      <c r="E21" s="48">
        <v>215155</v>
      </c>
      <c r="F21" s="33">
        <v>209781</v>
      </c>
      <c r="G21" s="41">
        <v>5374</v>
      </c>
      <c r="H21" s="129" t="s">
        <v>171</v>
      </c>
    </row>
    <row r="22" spans="1:8" ht="22.5" customHeight="1">
      <c r="A22" s="124" t="s">
        <v>141</v>
      </c>
      <c r="B22" s="117">
        <v>12</v>
      </c>
      <c r="C22" s="33">
        <v>463198</v>
      </c>
      <c r="D22" s="118">
        <v>0</v>
      </c>
      <c r="E22" s="48">
        <v>50791</v>
      </c>
      <c r="F22" s="33">
        <v>50791</v>
      </c>
      <c r="G22" s="130">
        <v>0</v>
      </c>
      <c r="H22" s="129" t="s">
        <v>172</v>
      </c>
    </row>
    <row r="23" spans="1:8" ht="22.5" customHeight="1">
      <c r="A23" s="124" t="s">
        <v>142</v>
      </c>
      <c r="B23" s="117">
        <v>17</v>
      </c>
      <c r="C23" s="33">
        <v>635241</v>
      </c>
      <c r="D23" s="118">
        <v>0</v>
      </c>
      <c r="E23" s="48">
        <v>93157</v>
      </c>
      <c r="F23" s="33">
        <v>93157</v>
      </c>
      <c r="G23" s="130">
        <v>0</v>
      </c>
      <c r="H23" s="129" t="s">
        <v>173</v>
      </c>
    </row>
    <row r="24" spans="1:8" ht="22.5" customHeight="1">
      <c r="A24" s="124" t="s">
        <v>143</v>
      </c>
      <c r="B24" s="117">
        <v>2</v>
      </c>
      <c r="C24" s="33">
        <v>11912</v>
      </c>
      <c r="D24" s="118">
        <v>0</v>
      </c>
      <c r="E24" s="48">
        <v>1018</v>
      </c>
      <c r="F24" s="33">
        <v>1018</v>
      </c>
      <c r="G24" s="130">
        <v>0</v>
      </c>
      <c r="H24" s="129" t="s">
        <v>174</v>
      </c>
    </row>
    <row r="25" spans="1:8" ht="22.5" customHeight="1">
      <c r="A25" s="124" t="s">
        <v>144</v>
      </c>
      <c r="B25" s="117">
        <v>60</v>
      </c>
      <c r="C25" s="33">
        <v>2781280</v>
      </c>
      <c r="D25" s="118">
        <v>0</v>
      </c>
      <c r="E25" s="48">
        <v>302986</v>
      </c>
      <c r="F25" s="33">
        <v>302780</v>
      </c>
      <c r="G25" s="41">
        <v>206</v>
      </c>
      <c r="H25" s="129" t="s">
        <v>175</v>
      </c>
    </row>
    <row r="26" spans="1:8" ht="22.5" customHeight="1">
      <c r="A26" s="124" t="s">
        <v>145</v>
      </c>
      <c r="B26" s="117">
        <v>44</v>
      </c>
      <c r="C26" s="33">
        <v>1976707</v>
      </c>
      <c r="D26" s="118">
        <v>0</v>
      </c>
      <c r="E26" s="48">
        <v>213785</v>
      </c>
      <c r="F26" s="33">
        <v>213579</v>
      </c>
      <c r="G26" s="41">
        <v>206</v>
      </c>
      <c r="H26" s="129" t="s">
        <v>176</v>
      </c>
    </row>
    <row r="27" spans="1:8" ht="22.5" customHeight="1">
      <c r="A27" s="124" t="s">
        <v>146</v>
      </c>
      <c r="B27" s="117">
        <v>16</v>
      </c>
      <c r="C27" s="33">
        <v>804574</v>
      </c>
      <c r="D27" s="118">
        <v>0</v>
      </c>
      <c r="E27" s="48">
        <v>89201</v>
      </c>
      <c r="F27" s="33">
        <v>89201</v>
      </c>
      <c r="G27" s="130">
        <v>0</v>
      </c>
      <c r="H27" s="129" t="s">
        <v>177</v>
      </c>
    </row>
    <row r="28" spans="1:8" ht="22.5" customHeight="1">
      <c r="A28" s="124" t="s">
        <v>147</v>
      </c>
      <c r="B28" s="117">
        <v>1</v>
      </c>
      <c r="C28" s="33">
        <v>4001</v>
      </c>
      <c r="D28" s="118">
        <v>0</v>
      </c>
      <c r="E28" s="48">
        <v>600</v>
      </c>
      <c r="F28" s="33">
        <v>600</v>
      </c>
      <c r="G28" s="130">
        <v>0</v>
      </c>
      <c r="H28" s="129" t="s">
        <v>178</v>
      </c>
    </row>
    <row r="29" spans="1:8" ht="22.5" customHeight="1">
      <c r="A29" s="124" t="s">
        <v>148</v>
      </c>
      <c r="B29" s="117">
        <v>41</v>
      </c>
      <c r="C29" s="33">
        <v>4586883</v>
      </c>
      <c r="D29" s="118">
        <v>0</v>
      </c>
      <c r="E29" s="48">
        <v>468689</v>
      </c>
      <c r="F29" s="33">
        <v>463495</v>
      </c>
      <c r="G29" s="41">
        <v>5194</v>
      </c>
      <c r="H29" s="129" t="s">
        <v>179</v>
      </c>
    </row>
    <row r="30" spans="1:8" ht="22.5" customHeight="1">
      <c r="A30" s="124" t="s">
        <v>149</v>
      </c>
      <c r="B30" s="117">
        <v>1</v>
      </c>
      <c r="C30" s="33">
        <v>1440543</v>
      </c>
      <c r="D30" s="118">
        <v>0</v>
      </c>
      <c r="E30" s="48">
        <v>216082</v>
      </c>
      <c r="F30" s="33">
        <v>216082</v>
      </c>
      <c r="G30" s="130">
        <v>0</v>
      </c>
      <c r="H30" s="129" t="s">
        <v>180</v>
      </c>
    </row>
    <row r="31" spans="1:8" ht="22.5" customHeight="1">
      <c r="A31" s="124" t="s">
        <v>150</v>
      </c>
      <c r="B31" s="117">
        <v>26</v>
      </c>
      <c r="C31" s="33">
        <v>2665231</v>
      </c>
      <c r="D31" s="118">
        <v>0</v>
      </c>
      <c r="E31" s="48">
        <v>203583</v>
      </c>
      <c r="F31" s="33">
        <v>200075</v>
      </c>
      <c r="G31" s="41">
        <v>3508</v>
      </c>
      <c r="H31" s="129" t="s">
        <v>181</v>
      </c>
    </row>
    <row r="32" spans="1:8" ht="22.5" customHeight="1">
      <c r="A32" s="124" t="s">
        <v>151</v>
      </c>
      <c r="B32" s="117">
        <v>9</v>
      </c>
      <c r="C32" s="33">
        <v>452069</v>
      </c>
      <c r="D32" s="118">
        <v>0</v>
      </c>
      <c r="E32" s="48">
        <v>47784</v>
      </c>
      <c r="F32" s="33">
        <v>46098</v>
      </c>
      <c r="G32" s="41">
        <v>1686</v>
      </c>
      <c r="H32" s="129" t="s">
        <v>182</v>
      </c>
    </row>
    <row r="33" spans="1:8" ht="22.5" customHeight="1">
      <c r="A33" s="124" t="s">
        <v>152</v>
      </c>
      <c r="B33" s="117">
        <v>6</v>
      </c>
      <c r="C33" s="33">
        <v>184155</v>
      </c>
      <c r="D33" s="118">
        <v>0</v>
      </c>
      <c r="E33" s="48">
        <v>26800</v>
      </c>
      <c r="F33" s="33">
        <v>26800</v>
      </c>
      <c r="G33" s="130">
        <v>0</v>
      </c>
      <c r="H33" s="129" t="s">
        <v>183</v>
      </c>
    </row>
    <row r="34" spans="1:8" ht="22.5" customHeight="1">
      <c r="A34" s="124" t="s">
        <v>153</v>
      </c>
      <c r="B34" s="117">
        <v>50</v>
      </c>
      <c r="C34" s="33">
        <v>23130599</v>
      </c>
      <c r="D34" s="118">
        <v>0</v>
      </c>
      <c r="E34" s="48">
        <v>2990331</v>
      </c>
      <c r="F34" s="33">
        <v>2787082</v>
      </c>
      <c r="G34" s="41">
        <v>203248</v>
      </c>
      <c r="H34" s="129" t="s">
        <v>184</v>
      </c>
    </row>
    <row r="35" spans="1:8" ht="22.5" customHeight="1">
      <c r="A35" s="124" t="s">
        <v>154</v>
      </c>
      <c r="B35" s="117">
        <v>40</v>
      </c>
      <c r="C35" s="33">
        <v>22963766</v>
      </c>
      <c r="D35" s="118">
        <v>0</v>
      </c>
      <c r="E35" s="48">
        <v>2979521</v>
      </c>
      <c r="F35" s="33">
        <v>2776273</v>
      </c>
      <c r="G35" s="41">
        <v>203248</v>
      </c>
      <c r="H35" s="129" t="s">
        <v>185</v>
      </c>
    </row>
    <row r="36" spans="1:8" ht="22.5" customHeight="1">
      <c r="A36" s="124" t="s">
        <v>155</v>
      </c>
      <c r="B36" s="117">
        <v>2</v>
      </c>
      <c r="C36" s="33">
        <v>111383</v>
      </c>
      <c r="D36" s="118">
        <v>0</v>
      </c>
      <c r="E36" s="131">
        <v>0</v>
      </c>
      <c r="F36" s="118">
        <v>0</v>
      </c>
      <c r="G36" s="130">
        <v>0</v>
      </c>
      <c r="H36" s="129" t="s">
        <v>186</v>
      </c>
    </row>
    <row r="37" spans="1:8" ht="22.5" customHeight="1">
      <c r="A37" s="124" t="s">
        <v>156</v>
      </c>
      <c r="B37" s="117">
        <v>1</v>
      </c>
      <c r="C37" s="118">
        <v>0</v>
      </c>
      <c r="D37" s="118">
        <v>0</v>
      </c>
      <c r="E37" s="131">
        <v>0</v>
      </c>
      <c r="F37" s="118">
        <v>0</v>
      </c>
      <c r="G37" s="130">
        <v>0</v>
      </c>
      <c r="H37" s="129" t="s">
        <v>187</v>
      </c>
    </row>
    <row r="38" spans="1:8" ht="3" customHeight="1" thickBot="1">
      <c r="A38" s="9"/>
      <c r="B38" s="8"/>
      <c r="C38" s="11"/>
      <c r="D38" s="13"/>
      <c r="E38" s="11"/>
      <c r="F38" s="13"/>
      <c r="G38" s="42"/>
      <c r="H38" s="9"/>
    </row>
    <row r="39" spans="1:8" s="2" customFormat="1" ht="23.1" customHeight="1">
      <c r="A39" s="87" t="str">
        <f>A41&amp;B41</f>
        <v>說　　明：本表僅列出部分中類行業別，故統計表中類合計與大類有所差異。</v>
      </c>
      <c r="B39" s="87"/>
      <c r="C39" s="87"/>
      <c r="D39" s="87"/>
      <c r="E39" s="101" t="str">
        <f>SUBSTITUTE(E41&amp;F41,CHAR(10),CHAR(10)&amp;"　　　　　  ")</f>
        <v>Explanation：This table contains only the figures of partial sub-category of industrial classification, they may not add up to the total
　　　　　  of major category in the statistical table.</v>
      </c>
      <c r="F39" s="102"/>
      <c r="G39" s="102"/>
      <c r="H39" s="102"/>
    </row>
    <row r="40" spans="1:8" s="2" customFormat="1" ht="23.1" customHeight="1">
      <c r="A40" s="98" t="str">
        <f>A42&amp;B42</f>
        <v>附　　註：*因應產業創新條例修法，新增研究發展支出加倍減除課稅所得額。</v>
      </c>
      <c r="B40" s="98"/>
      <c r="C40" s="98"/>
      <c r="D40" s="98"/>
      <c r="E40" s="99" t="str">
        <f>SUBSTITUTE(E42&amp;F42,CHAR(10),CHAR(10)&amp;"　　   ")</f>
        <v>Note：Due to the amendment of Statute for Industrial Innovation, up to 200 percent of  taxpayer's R&amp;D expenditures may be deducted
　　   from the amount of taxable income.</v>
      </c>
      <c r="F40" s="100"/>
      <c r="G40" s="100"/>
      <c r="H40" s="100"/>
    </row>
    <row r="41" spans="1:8" s="4" customFormat="1" ht="12.95" hidden="1" customHeight="1">
      <c r="A41" s="53" t="s">
        <v>128</v>
      </c>
      <c r="B41" s="53" t="s">
        <v>126</v>
      </c>
      <c r="C41" s="45"/>
      <c r="D41" s="45"/>
      <c r="E41" s="45" t="s">
        <v>6</v>
      </c>
      <c r="F41" s="45" t="s">
        <v>159</v>
      </c>
      <c r="G41" s="45"/>
    </row>
    <row r="42" spans="1:8" ht="85.5" hidden="1">
      <c r="A42" s="114" t="s">
        <v>127</v>
      </c>
      <c r="B42" s="114" t="s">
        <v>44</v>
      </c>
      <c r="E42" s="27" t="s">
        <v>60</v>
      </c>
      <c r="F42" s="113" t="s">
        <v>43</v>
      </c>
      <c r="H42" s="27"/>
    </row>
    <row r="43" spans="1:8" ht="15" customHeight="1"/>
  </sheetData>
  <mergeCells count="18">
    <mergeCell ref="A40:D40"/>
    <mergeCell ref="E40:H40"/>
    <mergeCell ref="A39:D39"/>
    <mergeCell ref="E39:H39"/>
    <mergeCell ref="E7:E8"/>
    <mergeCell ref="A1:D1"/>
    <mergeCell ref="A4:A8"/>
    <mergeCell ref="H4:H8"/>
    <mergeCell ref="B4:D5"/>
    <mergeCell ref="E4:G5"/>
    <mergeCell ref="E6:G6"/>
    <mergeCell ref="A2:D2"/>
    <mergeCell ref="E1:H1"/>
    <mergeCell ref="E2:H2"/>
    <mergeCell ref="B6:B7"/>
    <mergeCell ref="C6:C7"/>
    <mergeCell ref="D6:D7"/>
    <mergeCell ref="F3:G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表(1)</vt:lpstr>
      <vt:lpstr>表(2)</vt:lpstr>
      <vt:lpstr>表(3)</vt:lpstr>
      <vt:lpstr>'表(2)'!Print_Area</vt:lpstr>
      <vt:lpstr>'表(3)'!Print_Area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2018-03-25T07:12:54Z</cp:lastPrinted>
  <dcterms:created xsi:type="dcterms:W3CDTF">2001-11-06T09:07:39Z</dcterms:created>
  <dcterms:modified xsi:type="dcterms:W3CDTF">2024-06-27T02:48:08Z</dcterms:modified>
</cp:coreProperties>
</file>