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年報網路版\1140421\"/>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6" i="1" l="1"/>
  <c r="I36" i="1"/>
  <c r="A35" i="1"/>
  <c r="I35" i="1"/>
</calcChain>
</file>

<file path=xl/sharedStrings.xml><?xml version="1.0" encoding="utf-8"?>
<sst xmlns="http://schemas.openxmlformats.org/spreadsheetml/2006/main" count="78" uniqueCount="63">
  <si>
    <t>Grand Total</t>
    <phoneticPr fontId="1" type="noConversion"/>
  </si>
  <si>
    <t>總　　　　計</t>
    <phoneticPr fontId="1" type="noConversion"/>
  </si>
  <si>
    <t>中　央　政　府</t>
    <phoneticPr fontId="1" type="noConversion"/>
  </si>
  <si>
    <t>Central Government</t>
    <phoneticPr fontId="1" type="noConversion"/>
  </si>
  <si>
    <t>金　　額</t>
    <phoneticPr fontId="1" type="noConversion"/>
  </si>
  <si>
    <t>結構比</t>
    <phoneticPr fontId="1" type="noConversion"/>
  </si>
  <si>
    <t>Amount</t>
    <phoneticPr fontId="1" type="noConversion"/>
  </si>
  <si>
    <t>％</t>
    <phoneticPr fontId="1" type="noConversion"/>
  </si>
  <si>
    <t>結構比</t>
    <phoneticPr fontId="1" type="noConversion"/>
  </si>
  <si>
    <t>％</t>
    <phoneticPr fontId="1" type="noConversion"/>
  </si>
  <si>
    <t>County and City Government</t>
    <phoneticPr fontId="1" type="noConversion"/>
  </si>
  <si>
    <t>Township Offices</t>
    <phoneticPr fontId="1" type="noConversion"/>
  </si>
  <si>
    <t>Amount</t>
    <phoneticPr fontId="1" type="noConversion"/>
  </si>
  <si>
    <t>金　　額</t>
    <phoneticPr fontId="1" type="noConversion"/>
  </si>
  <si>
    <t>縣　市　政　府</t>
    <phoneticPr fontId="1" type="noConversion"/>
  </si>
  <si>
    <t>單位：新臺幣千元；％</t>
    <phoneticPr fontId="1" type="noConversion"/>
  </si>
  <si>
    <t>鄉　鎮　市　區　公　所</t>
    <phoneticPr fontId="1" type="noConversion"/>
  </si>
  <si>
    <t>Unit：NT$ 1,000；%</t>
  </si>
  <si>
    <t>年　別</t>
    <phoneticPr fontId="1" type="noConversion"/>
  </si>
  <si>
    <t>CY</t>
    <phoneticPr fontId="1" type="noConversion"/>
  </si>
  <si>
    <t>直　轄　市　政　府</t>
    <phoneticPr fontId="1" type="noConversion"/>
  </si>
  <si>
    <t>Municipal Government</t>
    <phoneticPr fontId="1" type="noConversion"/>
  </si>
  <si>
    <t>*113年係預算數，決算數預計於114年6月底完成；114年係預算案數。</t>
  </si>
  <si>
    <t>1.91年(含)以前為決算審定數；92至112年為決算數。2.歲入淨額不包括債務之舉借、移用以前年度歲計賸餘。
3.本表自100年起，配合縣市改制直轄市(請參閱編製說明第五點)修正。
4.依IMF規範編製各級政府歲入歲出淨額，須扣除政府間移轉科目之重複列計數。如各級政府歲出淨額的編算
　過程中，中央原歲出補助地方支出，須予以扣除；編算各級政府歲入淨額時，地方原歲入來自中央補助收入
　，亦須扣除。因此表1-4、表1-5所列示中央政府在各級政府歲入淨額與歲出淨額之結構比，不宜進行對照比
　對，地方政府亦然。</t>
  </si>
  <si>
    <t>審計部暨各級政府。</t>
  </si>
  <si>
    <t>*</t>
  </si>
  <si>
    <t>附　　註：</t>
  </si>
  <si>
    <t>說　　明：</t>
  </si>
  <si>
    <t>資料來源：</t>
  </si>
  <si>
    <t>113年</t>
  </si>
  <si>
    <t>114年</t>
  </si>
  <si>
    <t xml:space="preserve"> 90年</t>
  </si>
  <si>
    <t xml:space="preserve"> 91年</t>
  </si>
  <si>
    <t xml:space="preserve"> 92年</t>
  </si>
  <si>
    <t xml:space="preserve"> 93年</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</si>
  <si>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</si>
  <si>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</si>
  <si>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</si>
  <si>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</si>
  <si>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</si>
  <si>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</si>
  <si>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</si>
  <si>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</si>
  <si>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</si>
  <si>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</si>
  <si>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</si>
  <si>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</si>
  <si>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</si>
  <si>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</si>
  <si>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</si>
  <si>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</si>
  <si>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</si>
  <si>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</si>
  <si>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</si>
  <si>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表1-5. 各級政府歲出淨額－按政府別分</t>
  </si>
  <si>
    <t>* The figures are budget accounts, 2024, and final accounts are expected to be finalized by the end of June 2025; 2025, the figures are 
   budget proposal.</t>
  </si>
  <si>
    <t>1.Prior to 2003, the figures are final audit accounts; 2003 to 2023, the figures are final accounts.
2.Net Revenues exclude the bond issuance and borrowing and appropriation from previous year's surplus.
3.Since 2011, the details of the content of this table have been revised to be in accord with the redefinition of the status of 
   special municipalities. Please refer to the Introductory Notes for more detailed information.
4.The IMF guidelines for the consolidation of general government require the elimination of duplicated entries, such as 
   intergovernmental transfers. For example, central governments must offset grant expenses to the local governments 
   and local governments must offset grant revenues from the central government in their budgets. Therefore, the structural 
   ratios of central government, as presented in Tables 1-4 and 1-5, should not be compared, nor those of local governments.</t>
  </si>
  <si>
    <t>Ministry of Audit、All levels of government.</t>
  </si>
  <si>
    <t>Note：</t>
  </si>
  <si>
    <t>Explanation：</t>
  </si>
  <si>
    <t>Source：</t>
  </si>
  <si>
    <t>╰————————————————————————v————————————————————————╯</t>
  </si>
  <si>
    <t>Table 1-5.  Net Government Expenditures of All Levels－by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</si>
</sst>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3" formatCode="#,###,###,##0\ "/>
    <numFmt numFmtId="184" formatCode="#,##0.0\ "/>
  </numFmts>
  <fonts count="21">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新細明體"/>
      <family val="1"/>
      <charset val="136"/>
    </font>
    <font>
      <sz val="9.25"/>
      <name val="細明體"/>
      <family val="3"/>
      <charset val="136"/>
    </font>
    <font>
      <sz val="12"/>
      <name val="細明體"/>
      <family val="3"/>
      <charset val="136"/>
    </font>
    <font>
      <sz val="9.25"/>
      <name val="細明體體"/>
      <family val="1"/>
      <charset val="136"/>
    </font>
    <font>
      <sz val="8.25"/>
      <name val="細明體"/>
      <family val="3"/>
      <charset val="136"/>
    </font>
    <font>
      <sz val="9.25"/>
      <name val="MS Sans Serif"/>
    </font>
    <font>
      <sz val="13"/>
      <name val="微軟正黑體"/>
      <family val="2"/>
      <charset val="136"/>
    </font>
    <font>
      <b/>
      <sz val="5"/>
      <name val="新細明體"/>
      <family val="1"/>
      <charset val="136"/>
    </font>
    <font>
      <sz val="12"/>
      <name val="微軟正黑體"/>
      <family val="2"/>
      <charset val="136"/>
    </font>
  </fonts>
  <fills count="2">
    <fill>
      <patternFill patternType="none"/>
    </fill>
    <fill>
      <patternFill patternType="gray125"/>
    </fill>
  </fills>
  <borders count="2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s>
  <cellStyleXfs count="1">
    <xf numFmtId="0" fontId="0" fillId="0" borderId="0"/>
  </cellStyleXfs>
  <cellXfs count="106">
    <xf numFmtId="0" fontId="0" fillId="0" borderId="0" xfId="0"/>
    <xf numFmtId="0" fontId="2" fillId="0" borderId="0" xfId="0" applyFont="1"/>
    <xf numFmtId="0" fontId="1" fillId="0" borderId="0" xfId="0" applyFont="1" applyBorder="1"/>
    <xf numFmtId="0" fontId="5" fillId="0" borderId="0" xfId="0" applyFont="1"/>
    <xf numFmtId="0" fontId="1"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3" fillId="0" borderId="3" xfId="0" applyFont="1" applyBorder="1" applyAlignment="1">
      <alignment horizontal="right" wrapText="1"/>
    </xf>
    <xf numFmtId="0" fontId="8" fillId="0" borderId="0" xfId="0" applyFont="1" applyBorder="1" applyAlignment="1">
      <alignment horizontal="center" wrapText="1"/>
    </xf>
    <xf numFmtId="0" fontId="3" fillId="0" borderId="4" xfId="0" applyFont="1" applyBorder="1" applyAlignment="1">
      <alignment horizontal="right" wrapText="1"/>
    </xf>
    <xf numFmtId="0" fontId="8" fillId="0" borderId="5" xfId="0" applyFont="1" applyBorder="1" applyAlignment="1">
      <alignment horizontal="center" wrapText="1"/>
    </xf>
    <xf numFmtId="0" fontId="9" fillId="0" borderId="6" xfId="0" applyFont="1" applyBorder="1" applyAlignment="1">
      <alignment horizont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5" fillId="0" borderId="0" xfId="0" applyFont="1" applyBorder="1"/>
    <xf numFmtId="0" fontId="6" fillId="0" borderId="9" xfId="0" applyFont="1" applyBorder="1" applyAlignment="1">
      <alignment horizontal="right"/>
    </xf>
    <xf numFmtId="0" fontId="0" fillId="0" borderId="3" xfId="0" applyBorder="1" applyAlignment="1">
      <alignment horizontal="left" vertical="center"/>
    </xf>
    <xf numFmtId="0" fontId="0" fillId="0" borderId="3" xfId="0" applyBorder="1" applyAlignment="1">
      <alignment vertical="center"/>
    </xf>
    <xf numFmtId="0" fontId="7" fillId="0" borderId="0" xfId="0" applyFont="1" applyBorder="1" applyAlignment="1">
      <alignment horizontal="center" vertical="center" wrapText="1"/>
    </xf>
    <xf numFmtId="0" fontId="4" fillId="0" borderId="3" xfId="0" applyFont="1" applyBorder="1" applyAlignment="1">
      <alignment horizontal="center"/>
    </xf>
    <xf numFmtId="0" fontId="4" fillId="0" borderId="10" xfId="0" applyFont="1" applyBorder="1" applyAlignment="1">
      <alignment horizontal="center"/>
    </xf>
    <xf numFmtId="0" fontId="8" fillId="0" borderId="11" xfId="0" applyFont="1" applyBorder="1" applyAlignment="1">
      <alignment horizontal="right" wrapText="1"/>
    </xf>
    <xf numFmtId="0" fontId="7" fillId="0" borderId="0" xfId="0" applyFont="1" applyBorder="1" applyAlignment="1">
      <alignment horizontal="left" vertical="center" indent="1"/>
    </xf>
    <xf numFmtId="0" fontId="7" fillId="0" borderId="0" xfId="0" applyFont="1" applyBorder="1" applyAlignment="1">
      <alignment horizontal="left" vertical="center"/>
    </xf>
    <xf numFmtId="0" fontId="8" fillId="0" borderId="0" xfId="0" applyFont="1" applyBorder="1" applyAlignment="1">
      <alignment horizontal="left" vertical="center"/>
    </xf>
    <xf numFmtId="0" fontId="8" fillId="0" borderId="3" xfId="0" applyFont="1" applyBorder="1" applyAlignment="1">
      <alignment horizontal="right"/>
    </xf>
    <xf numFmtId="0" fontId="3" fillId="0" borderId="10" xfId="0" applyFont="1" applyBorder="1" applyAlignment="1">
      <alignment horizontal="right" wrapText="1"/>
    </xf>
    <xf numFmtId="0" fontId="8" fillId="0" borderId="0" xfId="0" applyFont="1" applyBorder="1" applyAlignment="1">
      <alignment horizontal="right" vertical="center" wrapText="1"/>
    </xf>
    <xf numFmtId="0" fontId="4" fillId="0" borderId="4" xfId="0" applyFont="1" applyBorder="1" applyAlignment="1">
      <alignment horizontal="right" wrapText="1"/>
    </xf>
    <xf numFmtId="0" fontId="9" fillId="0" borderId="8" xfId="0" applyFont="1" applyBorder="1" applyAlignment="1">
      <alignment horizontal="center" wrapText="1"/>
    </xf>
    <xf numFmtId="0" fontId="6" fillId="0" borderId="3" xfId="0" applyFont="1" applyBorder="1" applyAlignment="1">
      <alignment horizontal="right"/>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1" xfId="0" applyFont="1" applyBorder="1" applyAlignment="1">
      <alignment horizontal="right" vertical="center"/>
    </xf>
    <xf numFmtId="0" fontId="9" fillId="0" borderId="2" xfId="0" applyFont="1" applyBorder="1" applyAlignment="1">
      <alignment horizontal="right" vertical="center"/>
    </xf>
    <xf numFmtId="0" fontId="8" fillId="0" borderId="2" xfId="0" applyFont="1" applyBorder="1" applyAlignment="1">
      <alignment horizontal="right" vertical="center"/>
    </xf>
    <xf numFmtId="0" fontId="8" fillId="0" borderId="2" xfId="0" applyFont="1" applyBorder="1" applyAlignment="1">
      <alignment vertical="center"/>
    </xf>
    <xf numFmtId="0" fontId="8" fillId="0" borderId="3" xfId="0" applyFont="1" applyBorder="1" applyAlignment="1">
      <alignment horizontal="center" vertical="center" wrapText="1"/>
    </xf>
    <xf numFmtId="0" fontId="8"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right"/>
    </xf>
    <xf numFmtId="0" fontId="12" fillId="0" borderId="8" xfId="0" applyFont="1" applyBorder="1" applyAlignment="1">
      <alignment vertical="top" wrapText="1"/>
    </xf>
    <xf numFmtId="0" fontId="16" fillId="0" borderId="0" xfId="0" applyNumberFormat="1" applyFont="1" applyAlignment="1">
      <alignment horizontal="left" vertical="top" wrapText="1"/>
    </xf>
    <xf numFmtId="0" fontId="16" fillId="0" borderId="8" xfId="0" applyFont="1" applyBorder="1" applyAlignment="1">
      <alignment horizontal="left" vertical="top" wrapText="1"/>
    </xf>
    <xf numFmtId="0" fontId="8" fillId="0" borderId="22" xfId="0" applyFont="1" applyBorder="1" applyAlignment="1">
      <alignment horizontal="center" vertical="center" wrapText="1"/>
    </xf>
    <xf numFmtId="0" fontId="8" fillId="0" borderId="19" xfId="0" applyFont="1" applyBorder="1" applyAlignment="1">
      <alignment horizontal="center" vertical="center" wrapText="1"/>
    </xf>
    <xf numFmtId="0" fontId="0" fillId="0" borderId="0" xfId="0" applyBorder="1" applyAlignment="1">
      <alignment horizontal="center"/>
    </xf>
    <xf numFmtId="0" fontId="0" fillId="0" borderId="15" xfId="0" applyBorder="1" applyAlignment="1">
      <alignment horizont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8"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0" xfId="0" applyFont="1" applyBorder="1" applyAlignment="1">
      <alignment horizontal="center" vertical="center" wrapText="1"/>
    </xf>
    <xf numFmtId="0" fontId="8" fillId="0" borderId="24"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25" xfId="0" applyFont="1" applyBorder="1" applyAlignment="1">
      <alignment horizontal="center" vertical="center"/>
    </xf>
    <xf numFmtId="0" fontId="8" fillId="0" borderId="3" xfId="0" applyFont="1" applyBorder="1" applyAlignment="1">
      <alignment horizontal="center" vertical="center"/>
    </xf>
    <xf numFmtId="0" fontId="13" fillId="0" borderId="2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0" xfId="0" applyFont="1" applyBorder="1" applyAlignment="1">
      <alignment horizontal="center" vertical="center" wrapText="1"/>
    </xf>
    <xf numFmtId="0" fontId="8" fillId="0" borderId="26" xfId="0" applyFont="1" applyBorder="1" applyAlignment="1">
      <alignment horizontal="center" vertical="center" wrapText="1"/>
    </xf>
    <xf numFmtId="0" fontId="12" fillId="0" borderId="0" xfId="0" applyFont="1" applyAlignment="1">
      <alignment horizontal="left" vertical="top" wrapText="1"/>
    </xf>
    <xf numFmtId="0" fontId="13" fillId="0" borderId="8" xfId="0" applyFont="1" applyBorder="1" applyAlignment="1">
      <alignment horizontal="center" vertical="center" wrapText="1"/>
    </xf>
    <xf numFmtId="0" fontId="14" fillId="0" borderId="6" xfId="0" applyFont="1" applyBorder="1" applyAlignment="1">
      <alignment horizontal="center" vertical="center" wrapText="1"/>
    </xf>
    <xf numFmtId="0" fontId="8" fillId="0" borderId="18" xfId="0" applyFont="1"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xf>
    <xf numFmtId="0" fontId="13"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16" fillId="0" borderId="0" xfId="0" applyFont="1"/>
    <xf numFmtId="0" fontId="16" fillId="0" borderId="0" xfId="0" applyFont="1" applyAlignment="1">
      <alignment wrapText="1"/>
    </xf>
    <xf numFmtId="0" fontId="13" fillId="0" borderId="0" xfId="0" applyFont="1" applyBorder="1" applyAlignment="1">
      <alignment horizontal="left" vertical="center" indent="1"/>
    </xf>
    <xf numFmtId="183" fontId="8" fillId="0" borderId="1" xfId="0" applyNumberFormat="1" applyFont="1" applyBorder="1" applyAlignment="1">
      <alignment horizontal="right" vertical="center"/>
    </xf>
    <xf numFmtId="184" fontId="8" fillId="0" borderId="2" xfId="0" applyNumberFormat="1" applyFont="1" applyBorder="1" applyAlignment="1">
      <alignment horizontal="right" vertical="center"/>
    </xf>
    <xf numFmtId="183" fontId="8" fillId="0" borderId="2" xfId="0" applyNumberFormat="1" applyFont="1" applyBorder="1" applyAlignment="1">
      <alignment horizontal="right" vertical="center"/>
    </xf>
    <xf numFmtId="184" fontId="8" fillId="0" borderId="2" xfId="0" applyNumberFormat="1" applyFont="1" applyBorder="1" applyAlignment="1">
      <alignment vertical="center"/>
    </xf>
    <xf numFmtId="183" fontId="8" fillId="0" borderId="2" xfId="0" applyNumberFormat="1" applyFont="1" applyBorder="1" applyAlignment="1">
      <alignment vertical="center"/>
    </xf>
    <xf numFmtId="183" fontId="8" fillId="0" borderId="1" xfId="0" applyNumberFormat="1" applyFont="1" applyBorder="1" applyAlignment="1">
      <alignment horizontal="right"/>
    </xf>
    <xf numFmtId="184" fontId="8" fillId="0" borderId="2" xfId="0" applyNumberFormat="1" applyFont="1" applyBorder="1" applyAlignment="1">
      <alignment horizontal="right"/>
    </xf>
    <xf numFmtId="183" fontId="8" fillId="0" borderId="2" xfId="0" applyNumberFormat="1" applyFont="1" applyBorder="1" applyAlignment="1">
      <alignment horizontal="right"/>
    </xf>
    <xf numFmtId="0" fontId="13" fillId="0" borderId="0" xfId="0" applyFont="1" applyBorder="1" applyAlignment="1">
      <alignment horizontal="left" wrapText="1" indent="1"/>
    </xf>
    <xf numFmtId="0" fontId="17" fillId="0" borderId="15" xfId="0" applyFont="1" applyBorder="1" applyAlignment="1">
      <alignment horizontal="left" wrapText="1"/>
    </xf>
    <xf numFmtId="0" fontId="18" fillId="0" borderId="0" xfId="0" applyFont="1" applyAlignment="1">
      <alignment horizontal="center" vertical="center"/>
    </xf>
    <xf numFmtId="0" fontId="12" fillId="0" borderId="0" xfId="0" applyFont="1"/>
    <xf numFmtId="0" fontId="12" fillId="0" borderId="0" xfId="0" applyFont="1" applyAlignment="1">
      <alignment wrapText="1"/>
    </xf>
    <xf numFmtId="184" fontId="8" fillId="0" borderId="0" xfId="0" applyNumberFormat="1" applyFont="1" applyBorder="1" applyAlignment="1">
      <alignment horizontal="center" vertical="center"/>
    </xf>
    <xf numFmtId="0" fontId="12" fillId="0" borderId="15" xfId="0" applyNumberFormat="1" applyFont="1" applyBorder="1" applyAlignment="1">
      <alignment horizontal="center" vertical="center"/>
    </xf>
    <xf numFmtId="183" fontId="8" fillId="0" borderId="0" xfId="0" applyNumberFormat="1" applyFont="1" applyBorder="1" applyAlignment="1">
      <alignment horizontal="center" vertical="center"/>
    </xf>
    <xf numFmtId="0" fontId="19" fillId="0" borderId="0" xfId="0" applyNumberFormat="1" applyFont="1" applyBorder="1" applyAlignment="1">
      <alignment horizontal="center"/>
    </xf>
    <xf numFmtId="183" fontId="8" fillId="0" borderId="7" xfId="0" applyNumberFormat="1" applyFont="1" applyBorder="1" applyAlignment="1">
      <alignment horizontal="right"/>
    </xf>
    <xf numFmtId="184" fontId="8" fillId="0" borderId="7" xfId="0" applyNumberFormat="1" applyFont="1" applyBorder="1" applyAlignment="1">
      <alignment horizontal="right"/>
    </xf>
    <xf numFmtId="183" fontId="8" fillId="0" borderId="0" xfId="0" applyNumberFormat="1" applyFont="1" applyBorder="1" applyAlignment="1">
      <alignment horizontal="right"/>
    </xf>
    <xf numFmtId="184" fontId="8" fillId="0" borderId="14" xfId="0" applyNumberFormat="1" applyFont="1" applyBorder="1" applyAlignment="1">
      <alignment horizontal="right"/>
    </xf>
    <xf numFmtId="0" fontId="2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workbookViewId="0">
      <selection sqref="A1:H1"/>
    </sheetView>
  </sheetViews>
  <sheetFormatPr defaultRowHeight="16.5"/>
  <cols>
    <col min="1" max="1" width="7.625" style="3" customWidth="1"/>
    <col min="2" max="2" width="1.875" style="3" customWidth="1"/>
    <col min="3" max="8" width="12.375" customWidth="1"/>
    <col min="9" max="9" width="18.625" style="3" customWidth="1"/>
    <col min="10" max="12" width="18.625" customWidth="1"/>
    <col min="13" max="13" width="8.625" customWidth="1"/>
    <col min="14" max="14" width="1.875" customWidth="1"/>
  </cols>
  <sheetData>
    <row r="1" spans="1:14" ht="39.950000000000003" customHeight="1">
      <c r="A1" s="94" t="s">
        <v>54</v>
      </c>
      <c r="B1" s="55"/>
      <c r="C1" s="55"/>
      <c r="D1" s="55"/>
      <c r="E1" s="55"/>
      <c r="F1" s="55"/>
      <c r="G1" s="55"/>
      <c r="H1" s="55"/>
      <c r="I1" s="105" t="s">
        <v>62</v>
      </c>
      <c r="J1" s="56"/>
      <c r="K1" s="56"/>
      <c r="L1" s="56"/>
      <c r="M1" s="56"/>
      <c r="N1" s="56"/>
    </row>
    <row r="2" spans="1:14" ht="15" customHeight="1" thickBot="1">
      <c r="A2" s="15"/>
      <c r="B2" s="15"/>
      <c r="C2" s="1"/>
      <c r="D2" s="18"/>
      <c r="E2" s="18"/>
      <c r="F2" s="18"/>
      <c r="G2" s="18"/>
      <c r="H2" s="47" t="s">
        <v>15</v>
      </c>
      <c r="J2" s="1"/>
      <c r="K2" s="1"/>
      <c r="L2" s="17"/>
      <c r="M2" s="17"/>
      <c r="N2" s="26" t="s">
        <v>17</v>
      </c>
    </row>
    <row r="3" spans="1:14" ht="20.100000000000001" customHeight="1">
      <c r="A3" s="57" t="s">
        <v>18</v>
      </c>
      <c r="B3" s="58"/>
      <c r="C3" s="69" t="s">
        <v>1</v>
      </c>
      <c r="D3" s="70"/>
      <c r="E3" s="71" t="s">
        <v>2</v>
      </c>
      <c r="F3" s="70"/>
      <c r="G3" s="71" t="s">
        <v>20</v>
      </c>
      <c r="H3" s="70"/>
      <c r="I3" s="74" t="s">
        <v>14</v>
      </c>
      <c r="J3" s="75"/>
      <c r="K3" s="71" t="s">
        <v>16</v>
      </c>
      <c r="L3" s="79"/>
      <c r="M3" s="63" t="s">
        <v>19</v>
      </c>
      <c r="N3" s="64"/>
    </row>
    <row r="4" spans="1:14" ht="21.95" customHeight="1">
      <c r="A4" s="59"/>
      <c r="B4" s="60"/>
      <c r="C4" s="72" t="s">
        <v>0</v>
      </c>
      <c r="D4" s="52"/>
      <c r="E4" s="51" t="s">
        <v>3</v>
      </c>
      <c r="F4" s="52"/>
      <c r="G4" s="51" t="s">
        <v>21</v>
      </c>
      <c r="H4" s="52"/>
      <c r="I4" s="76" t="s">
        <v>10</v>
      </c>
      <c r="J4" s="77"/>
      <c r="K4" s="51" t="s">
        <v>11</v>
      </c>
      <c r="L4" s="80"/>
      <c r="M4" s="65"/>
      <c r="N4" s="66"/>
    </row>
    <row r="5" spans="1:14" ht="15" customHeight="1">
      <c r="A5" s="59"/>
      <c r="B5" s="60"/>
      <c r="C5" s="41" t="s">
        <v>4</v>
      </c>
      <c r="D5" s="42" t="s">
        <v>8</v>
      </c>
      <c r="E5" s="42" t="s">
        <v>4</v>
      </c>
      <c r="F5" s="42" t="s">
        <v>5</v>
      </c>
      <c r="G5" s="42" t="s">
        <v>4</v>
      </c>
      <c r="H5" s="43" t="s">
        <v>5</v>
      </c>
      <c r="I5" s="44" t="s">
        <v>13</v>
      </c>
      <c r="J5" s="43" t="s">
        <v>8</v>
      </c>
      <c r="K5" s="45" t="s">
        <v>13</v>
      </c>
      <c r="L5" s="46" t="s">
        <v>8</v>
      </c>
      <c r="M5" s="65"/>
      <c r="N5" s="66"/>
    </row>
    <row r="6" spans="1:14" ht="15" customHeight="1" thickBot="1">
      <c r="A6" s="61"/>
      <c r="B6" s="62"/>
      <c r="C6" s="40" t="s">
        <v>6</v>
      </c>
      <c r="D6" s="33" t="s">
        <v>9</v>
      </c>
      <c r="E6" s="33" t="s">
        <v>6</v>
      </c>
      <c r="F6" s="33" t="s">
        <v>7</v>
      </c>
      <c r="G6" s="33" t="s">
        <v>6</v>
      </c>
      <c r="H6" s="33" t="s">
        <v>7</v>
      </c>
      <c r="I6" s="32" t="s">
        <v>12</v>
      </c>
      <c r="J6" s="33" t="s">
        <v>9</v>
      </c>
      <c r="K6" s="39" t="s">
        <v>12</v>
      </c>
      <c r="L6" s="34" t="s">
        <v>9</v>
      </c>
      <c r="M6" s="67"/>
      <c r="N6" s="68"/>
    </row>
    <row r="7" spans="1:14" ht="5.0999999999999996" customHeight="1">
      <c r="A7" s="14"/>
      <c r="B7" s="19"/>
      <c r="C7" s="5"/>
      <c r="D7" s="6"/>
      <c r="E7" s="7"/>
      <c r="F7" s="7"/>
      <c r="G7" s="7"/>
      <c r="H7" s="7"/>
      <c r="I7" s="13"/>
      <c r="J7" s="12"/>
      <c r="K7" s="30"/>
      <c r="L7" s="11"/>
      <c r="M7" s="9"/>
      <c r="N7" s="9"/>
    </row>
    <row r="8" spans="1:14" ht="16.899999999999999" customHeight="1">
      <c r="A8" s="92" t="s">
        <v>31</v>
      </c>
      <c r="B8" s="93"/>
      <c r="C8" s="89">
        <v>2271755089</v>
      </c>
      <c r="D8" s="90">
        <v>100</v>
      </c>
      <c r="E8" s="91">
        <v>1481185969</v>
      </c>
      <c r="F8" s="90">
        <v>65.2</v>
      </c>
      <c r="G8" s="91">
        <v>237059823</v>
      </c>
      <c r="H8" s="90">
        <v>10.4</v>
      </c>
      <c r="I8" s="101">
        <v>430932624</v>
      </c>
      <c r="J8" s="102">
        <v>19</v>
      </c>
      <c r="K8" s="103">
        <v>122576673</v>
      </c>
      <c r="L8" s="104">
        <v>5.4</v>
      </c>
      <c r="M8" s="22">
        <v>2001</v>
      </c>
      <c r="N8" s="9"/>
    </row>
    <row r="9" spans="1:14" ht="16.899999999999999" customHeight="1">
      <c r="A9" s="92" t="s">
        <v>32</v>
      </c>
      <c r="B9" s="93"/>
      <c r="C9" s="89">
        <v>2144993677</v>
      </c>
      <c r="D9" s="90">
        <v>100</v>
      </c>
      <c r="E9" s="91">
        <v>1379934453</v>
      </c>
      <c r="F9" s="90">
        <v>64.3</v>
      </c>
      <c r="G9" s="91">
        <v>234674841</v>
      </c>
      <c r="H9" s="90">
        <v>10.9</v>
      </c>
      <c r="I9" s="101">
        <v>414426443</v>
      </c>
      <c r="J9" s="102">
        <v>19.3</v>
      </c>
      <c r="K9" s="103">
        <v>115957940</v>
      </c>
      <c r="L9" s="104">
        <v>5.4</v>
      </c>
      <c r="M9" s="22">
        <v>2002</v>
      </c>
      <c r="N9" s="9"/>
    </row>
    <row r="10" spans="1:14" ht="16.899999999999999" customHeight="1">
      <c r="A10" s="92" t="s">
        <v>33</v>
      </c>
      <c r="B10" s="93"/>
      <c r="C10" s="89">
        <v>2216514388</v>
      </c>
      <c r="D10" s="90">
        <v>100</v>
      </c>
      <c r="E10" s="91">
        <v>1440336797</v>
      </c>
      <c r="F10" s="90">
        <v>65</v>
      </c>
      <c r="G10" s="91">
        <v>231539015</v>
      </c>
      <c r="H10" s="90">
        <v>10.4</v>
      </c>
      <c r="I10" s="101">
        <v>430817146</v>
      </c>
      <c r="J10" s="102">
        <v>19.399999999999999</v>
      </c>
      <c r="K10" s="103">
        <v>113821430</v>
      </c>
      <c r="L10" s="104">
        <v>5.0999999999999996</v>
      </c>
      <c r="M10" s="22">
        <v>2003</v>
      </c>
      <c r="N10" s="9"/>
    </row>
    <row r="11" spans="1:14" ht="16.899999999999999" customHeight="1">
      <c r="A11" s="92" t="s">
        <v>34</v>
      </c>
      <c r="B11" s="93"/>
      <c r="C11" s="89">
        <v>2245046575</v>
      </c>
      <c r="D11" s="90">
        <v>100</v>
      </c>
      <c r="E11" s="91">
        <v>1432113815</v>
      </c>
      <c r="F11" s="90">
        <v>63.8</v>
      </c>
      <c r="G11" s="91">
        <v>218612324</v>
      </c>
      <c r="H11" s="90">
        <v>9.6999999999999993</v>
      </c>
      <c r="I11" s="101">
        <v>475109989</v>
      </c>
      <c r="J11" s="102">
        <v>21.2</v>
      </c>
      <c r="K11" s="103">
        <v>119210447</v>
      </c>
      <c r="L11" s="104">
        <v>5.3</v>
      </c>
      <c r="M11" s="22">
        <v>2004</v>
      </c>
      <c r="N11" s="9"/>
    </row>
    <row r="12" spans="1:14" ht="16.899999999999999" customHeight="1">
      <c r="A12" s="92" t="s">
        <v>35</v>
      </c>
      <c r="B12" s="93"/>
      <c r="C12" s="89">
        <v>2291999146</v>
      </c>
      <c r="D12" s="90">
        <v>100</v>
      </c>
      <c r="E12" s="91">
        <v>1454235695</v>
      </c>
      <c r="F12" s="90">
        <v>63.4</v>
      </c>
      <c r="G12" s="91">
        <v>219065727</v>
      </c>
      <c r="H12" s="90">
        <v>9.6</v>
      </c>
      <c r="I12" s="101">
        <v>502918631</v>
      </c>
      <c r="J12" s="102">
        <v>21.9</v>
      </c>
      <c r="K12" s="103">
        <v>115779093</v>
      </c>
      <c r="L12" s="104">
        <v>5.0999999999999996</v>
      </c>
      <c r="M12" s="22">
        <v>2005</v>
      </c>
      <c r="N12" s="9"/>
    </row>
    <row r="13" spans="1:14" ht="27.4" customHeight="1">
      <c r="A13" s="92" t="s">
        <v>36</v>
      </c>
      <c r="B13" s="93"/>
      <c r="C13" s="89">
        <v>2214225610</v>
      </c>
      <c r="D13" s="90">
        <v>100</v>
      </c>
      <c r="E13" s="91">
        <v>1392978009</v>
      </c>
      <c r="F13" s="90">
        <v>62.9</v>
      </c>
      <c r="G13" s="91">
        <v>223720841</v>
      </c>
      <c r="H13" s="90">
        <v>10.1</v>
      </c>
      <c r="I13" s="101">
        <v>492800155</v>
      </c>
      <c r="J13" s="102">
        <v>22.3</v>
      </c>
      <c r="K13" s="103">
        <v>104726605</v>
      </c>
      <c r="L13" s="104">
        <v>4.7</v>
      </c>
      <c r="M13" s="22">
        <v>2006</v>
      </c>
      <c r="N13" s="9"/>
    </row>
    <row r="14" spans="1:14" ht="16.899999999999999" customHeight="1">
      <c r="A14" s="92" t="s">
        <v>37</v>
      </c>
      <c r="B14" s="93"/>
      <c r="C14" s="89">
        <v>2290169058</v>
      </c>
      <c r="D14" s="90">
        <v>100</v>
      </c>
      <c r="E14" s="91">
        <v>1442511786</v>
      </c>
      <c r="F14" s="90">
        <v>63</v>
      </c>
      <c r="G14" s="91">
        <v>240455247</v>
      </c>
      <c r="H14" s="90">
        <v>10.5</v>
      </c>
      <c r="I14" s="101">
        <v>502971305</v>
      </c>
      <c r="J14" s="102">
        <v>22</v>
      </c>
      <c r="K14" s="103">
        <v>104230720</v>
      </c>
      <c r="L14" s="104">
        <v>4.5999999999999996</v>
      </c>
      <c r="M14" s="22">
        <v>2007</v>
      </c>
      <c r="N14" s="9"/>
    </row>
    <row r="15" spans="1:14" ht="16.899999999999999" customHeight="1">
      <c r="A15" s="92" t="s">
        <v>38</v>
      </c>
      <c r="B15" s="93"/>
      <c r="C15" s="89">
        <v>2343585358</v>
      </c>
      <c r="D15" s="90">
        <v>100</v>
      </c>
      <c r="E15" s="91">
        <v>1436804900</v>
      </c>
      <c r="F15" s="90">
        <v>61.3</v>
      </c>
      <c r="G15" s="91">
        <v>235549263</v>
      </c>
      <c r="H15" s="90">
        <v>10.1</v>
      </c>
      <c r="I15" s="101">
        <v>553235613</v>
      </c>
      <c r="J15" s="102">
        <v>23.6</v>
      </c>
      <c r="K15" s="103">
        <v>117995582</v>
      </c>
      <c r="L15" s="104">
        <v>5</v>
      </c>
      <c r="M15" s="22">
        <v>2008</v>
      </c>
      <c r="N15" s="9"/>
    </row>
    <row r="16" spans="1:14" ht="16.899999999999999" customHeight="1">
      <c r="A16" s="92" t="s">
        <v>39</v>
      </c>
      <c r="B16" s="93"/>
      <c r="C16" s="89">
        <v>2670898052</v>
      </c>
      <c r="D16" s="90">
        <v>100</v>
      </c>
      <c r="E16" s="91">
        <v>1691134538</v>
      </c>
      <c r="F16" s="90">
        <v>63.3</v>
      </c>
      <c r="G16" s="91">
        <v>246947820</v>
      </c>
      <c r="H16" s="90">
        <v>9.1999999999999993</v>
      </c>
      <c r="I16" s="101">
        <v>597383850</v>
      </c>
      <c r="J16" s="102">
        <v>22.4</v>
      </c>
      <c r="K16" s="103">
        <v>135431844</v>
      </c>
      <c r="L16" s="104">
        <v>5.0999999999999996</v>
      </c>
      <c r="M16" s="22">
        <v>2009</v>
      </c>
      <c r="N16" s="9"/>
    </row>
    <row r="17" spans="1:14" ht="16.899999999999999" customHeight="1">
      <c r="A17" s="92" t="s">
        <v>40</v>
      </c>
      <c r="B17" s="93"/>
      <c r="C17" s="89">
        <v>2566804424</v>
      </c>
      <c r="D17" s="90">
        <v>100</v>
      </c>
      <c r="E17" s="91">
        <v>1579948769</v>
      </c>
      <c r="F17" s="90">
        <v>61.6</v>
      </c>
      <c r="G17" s="91">
        <v>248464400</v>
      </c>
      <c r="H17" s="90">
        <v>9.6999999999999993</v>
      </c>
      <c r="I17" s="101">
        <v>604864867</v>
      </c>
      <c r="J17" s="102">
        <v>23.6</v>
      </c>
      <c r="K17" s="103">
        <v>133526388</v>
      </c>
      <c r="L17" s="104">
        <v>5.2</v>
      </c>
      <c r="M17" s="22">
        <v>2010</v>
      </c>
      <c r="N17" s="9"/>
    </row>
    <row r="18" spans="1:14" ht="27.4" customHeight="1">
      <c r="A18" s="92" t="s">
        <v>41</v>
      </c>
      <c r="B18" s="93"/>
      <c r="C18" s="89">
        <v>2612946994</v>
      </c>
      <c r="D18" s="90">
        <v>100</v>
      </c>
      <c r="E18" s="91">
        <v>1557474782</v>
      </c>
      <c r="F18" s="90">
        <v>59.6</v>
      </c>
      <c r="G18" s="91">
        <v>640554988</v>
      </c>
      <c r="H18" s="90">
        <v>24.5</v>
      </c>
      <c r="I18" s="101">
        <v>346723603</v>
      </c>
      <c r="J18" s="102">
        <v>13.3</v>
      </c>
      <c r="K18" s="103">
        <v>68193621</v>
      </c>
      <c r="L18" s="104">
        <v>2.6</v>
      </c>
      <c r="M18" s="22">
        <v>2011</v>
      </c>
      <c r="N18" s="9"/>
    </row>
    <row r="19" spans="1:14" ht="16.899999999999999" customHeight="1">
      <c r="A19" s="92" t="s">
        <v>42</v>
      </c>
      <c r="B19" s="93"/>
      <c r="C19" s="89">
        <v>2677984291</v>
      </c>
      <c r="D19" s="90">
        <v>100</v>
      </c>
      <c r="E19" s="91">
        <v>1622840654</v>
      </c>
      <c r="F19" s="90">
        <v>60.6</v>
      </c>
      <c r="G19" s="91">
        <v>645912141</v>
      </c>
      <c r="H19" s="90">
        <v>24.1</v>
      </c>
      <c r="I19" s="101">
        <v>339674205</v>
      </c>
      <c r="J19" s="102">
        <v>12.7</v>
      </c>
      <c r="K19" s="103">
        <v>69557291</v>
      </c>
      <c r="L19" s="104">
        <v>2.6</v>
      </c>
      <c r="M19" s="22">
        <v>2012</v>
      </c>
      <c r="N19" s="9"/>
    </row>
    <row r="20" spans="1:14" ht="16.899999999999999" customHeight="1">
      <c r="A20" s="92" t="s">
        <v>43</v>
      </c>
      <c r="B20" s="93"/>
      <c r="C20" s="89">
        <v>2665241259</v>
      </c>
      <c r="D20" s="90">
        <v>100</v>
      </c>
      <c r="E20" s="91">
        <v>1624636294</v>
      </c>
      <c r="F20" s="90">
        <v>61</v>
      </c>
      <c r="G20" s="91">
        <v>628603620</v>
      </c>
      <c r="H20" s="90">
        <v>23.6</v>
      </c>
      <c r="I20" s="101">
        <v>340502938</v>
      </c>
      <c r="J20" s="102">
        <v>12.8</v>
      </c>
      <c r="K20" s="103">
        <v>71498407</v>
      </c>
      <c r="L20" s="104">
        <v>2.7</v>
      </c>
      <c r="M20" s="22">
        <v>2013</v>
      </c>
      <c r="N20" s="9"/>
    </row>
    <row r="21" spans="1:14" ht="16.899999999999999" customHeight="1">
      <c r="A21" s="92" t="s">
        <v>44</v>
      </c>
      <c r="B21" s="93"/>
      <c r="C21" s="89">
        <v>2645712036</v>
      </c>
      <c r="D21" s="90">
        <v>100</v>
      </c>
      <c r="E21" s="91">
        <v>1576836328</v>
      </c>
      <c r="F21" s="90">
        <v>59.6</v>
      </c>
      <c r="G21" s="91">
        <v>643377790</v>
      </c>
      <c r="H21" s="90">
        <v>24.3</v>
      </c>
      <c r="I21" s="101">
        <v>349699351</v>
      </c>
      <c r="J21" s="102">
        <v>13.2</v>
      </c>
      <c r="K21" s="103">
        <v>75798567</v>
      </c>
      <c r="L21" s="104">
        <v>2.9</v>
      </c>
      <c r="M21" s="22">
        <v>2014</v>
      </c>
      <c r="N21" s="9"/>
    </row>
    <row r="22" spans="1:14" ht="16.899999999999999" customHeight="1">
      <c r="A22" s="92" t="s">
        <v>45</v>
      </c>
      <c r="B22" s="93"/>
      <c r="C22" s="89">
        <v>2645188879</v>
      </c>
      <c r="D22" s="90">
        <v>100</v>
      </c>
      <c r="E22" s="91">
        <v>1616949402</v>
      </c>
      <c r="F22" s="90">
        <v>61.1</v>
      </c>
      <c r="G22" s="91">
        <v>689156282</v>
      </c>
      <c r="H22" s="90">
        <v>26.1</v>
      </c>
      <c r="I22" s="101">
        <v>287862217</v>
      </c>
      <c r="J22" s="102">
        <v>10.9</v>
      </c>
      <c r="K22" s="103">
        <v>51220978</v>
      </c>
      <c r="L22" s="104">
        <v>1.9</v>
      </c>
      <c r="M22" s="22">
        <v>2015</v>
      </c>
      <c r="N22" s="9"/>
    </row>
    <row r="23" spans="1:14" ht="27.4" customHeight="1">
      <c r="A23" s="92" t="s">
        <v>46</v>
      </c>
      <c r="B23" s="93"/>
      <c r="C23" s="89">
        <v>2745305130</v>
      </c>
      <c r="D23" s="90">
        <v>100</v>
      </c>
      <c r="E23" s="91">
        <v>1667332986</v>
      </c>
      <c r="F23" s="90">
        <v>60.7</v>
      </c>
      <c r="G23" s="91">
        <v>738682196</v>
      </c>
      <c r="H23" s="90">
        <v>26.9</v>
      </c>
      <c r="I23" s="101">
        <v>284465393</v>
      </c>
      <c r="J23" s="102">
        <v>10.4</v>
      </c>
      <c r="K23" s="103">
        <v>54824555</v>
      </c>
      <c r="L23" s="104">
        <v>2</v>
      </c>
      <c r="M23" s="22">
        <v>2016</v>
      </c>
      <c r="N23" s="9"/>
    </row>
    <row r="24" spans="1:14" ht="16.899999999999999" customHeight="1">
      <c r="A24" s="92" t="s">
        <v>47</v>
      </c>
      <c r="B24" s="93"/>
      <c r="C24" s="89">
        <v>2778360526</v>
      </c>
      <c r="D24" s="90">
        <v>100</v>
      </c>
      <c r="E24" s="91">
        <v>1692105734</v>
      </c>
      <c r="F24" s="90">
        <v>60.9</v>
      </c>
      <c r="G24" s="91">
        <v>734980907</v>
      </c>
      <c r="H24" s="90">
        <v>26.5</v>
      </c>
      <c r="I24" s="101">
        <v>291776041</v>
      </c>
      <c r="J24" s="102">
        <v>10.5</v>
      </c>
      <c r="K24" s="103">
        <v>59497844</v>
      </c>
      <c r="L24" s="104">
        <v>2.1</v>
      </c>
      <c r="M24" s="22">
        <v>2017</v>
      </c>
      <c r="N24" s="9"/>
    </row>
    <row r="25" spans="1:14" ht="16.899999999999999" customHeight="1">
      <c r="A25" s="92" t="s">
        <v>48</v>
      </c>
      <c r="B25" s="93"/>
      <c r="C25" s="89">
        <v>2845491403</v>
      </c>
      <c r="D25" s="90">
        <v>100</v>
      </c>
      <c r="E25" s="91">
        <v>1695264096</v>
      </c>
      <c r="F25" s="90">
        <v>59.6</v>
      </c>
      <c r="G25" s="91">
        <v>774321964</v>
      </c>
      <c r="H25" s="90">
        <v>27.2</v>
      </c>
      <c r="I25" s="101">
        <v>304709726</v>
      </c>
      <c r="J25" s="102">
        <v>10.7</v>
      </c>
      <c r="K25" s="103">
        <v>71195617</v>
      </c>
      <c r="L25" s="104">
        <v>2.5</v>
      </c>
      <c r="M25" s="22">
        <v>2018</v>
      </c>
      <c r="N25" s="9"/>
    </row>
    <row r="26" spans="1:14" ht="16.899999999999999" customHeight="1">
      <c r="A26" s="92" t="s">
        <v>49</v>
      </c>
      <c r="B26" s="93"/>
      <c r="C26" s="89">
        <v>2911648111</v>
      </c>
      <c r="D26" s="90">
        <v>100</v>
      </c>
      <c r="E26" s="91">
        <v>1731538125</v>
      </c>
      <c r="F26" s="90">
        <v>59.5</v>
      </c>
      <c r="G26" s="91">
        <v>782905136</v>
      </c>
      <c r="H26" s="90">
        <v>26.9</v>
      </c>
      <c r="I26" s="101">
        <v>328279884</v>
      </c>
      <c r="J26" s="102">
        <v>11.3</v>
      </c>
      <c r="K26" s="103">
        <v>68924966</v>
      </c>
      <c r="L26" s="104">
        <v>2.4</v>
      </c>
      <c r="M26" s="22">
        <v>2019</v>
      </c>
      <c r="N26" s="9"/>
    </row>
    <row r="27" spans="1:14" ht="16.899999999999999" customHeight="1">
      <c r="A27" s="92" t="s">
        <v>50</v>
      </c>
      <c r="B27" s="93"/>
      <c r="C27" s="89">
        <v>3241988602</v>
      </c>
      <c r="D27" s="90">
        <v>100</v>
      </c>
      <c r="E27" s="91">
        <v>1991794333</v>
      </c>
      <c r="F27" s="90">
        <v>61.4</v>
      </c>
      <c r="G27" s="91">
        <v>826760768</v>
      </c>
      <c r="H27" s="90">
        <v>25.5</v>
      </c>
      <c r="I27" s="101">
        <v>353059453</v>
      </c>
      <c r="J27" s="102">
        <v>10.9</v>
      </c>
      <c r="K27" s="103">
        <v>70374048</v>
      </c>
      <c r="L27" s="104">
        <v>2.2000000000000002</v>
      </c>
      <c r="M27" s="22">
        <v>2020</v>
      </c>
      <c r="N27" s="9"/>
    </row>
    <row r="28" spans="1:14" ht="27.4" customHeight="1">
      <c r="A28" s="92" t="s">
        <v>51</v>
      </c>
      <c r="B28" s="93"/>
      <c r="C28" s="89">
        <v>3360265147</v>
      </c>
      <c r="D28" s="90">
        <v>100</v>
      </c>
      <c r="E28" s="91">
        <v>2040830282</v>
      </c>
      <c r="F28" s="90">
        <v>60.7</v>
      </c>
      <c r="G28" s="91">
        <v>869551658</v>
      </c>
      <c r="H28" s="90">
        <v>25.9</v>
      </c>
      <c r="I28" s="101">
        <v>374566277</v>
      </c>
      <c r="J28" s="102">
        <v>11.1</v>
      </c>
      <c r="K28" s="103">
        <v>75316930</v>
      </c>
      <c r="L28" s="104">
        <v>2.2000000000000002</v>
      </c>
      <c r="M28" s="22">
        <v>2021</v>
      </c>
      <c r="N28" s="9"/>
    </row>
    <row r="29" spans="1:14" ht="16.899999999999999" customHeight="1">
      <c r="A29" s="92" t="s">
        <v>52</v>
      </c>
      <c r="B29" s="93"/>
      <c r="C29" s="89">
        <v>3652373012</v>
      </c>
      <c r="D29" s="90">
        <v>100</v>
      </c>
      <c r="E29" s="91">
        <v>2294770996</v>
      </c>
      <c r="F29" s="90">
        <v>62.8</v>
      </c>
      <c r="G29" s="91">
        <v>886026222</v>
      </c>
      <c r="H29" s="90">
        <v>24.3</v>
      </c>
      <c r="I29" s="101">
        <v>391222259</v>
      </c>
      <c r="J29" s="102">
        <v>10.7</v>
      </c>
      <c r="K29" s="103">
        <v>80353535</v>
      </c>
      <c r="L29" s="104">
        <v>2.2000000000000002</v>
      </c>
      <c r="M29" s="22">
        <v>2022</v>
      </c>
      <c r="N29" s="9"/>
    </row>
    <row r="30" spans="1:14" ht="16.899999999999999" customHeight="1">
      <c r="A30" s="92" t="s">
        <v>53</v>
      </c>
      <c r="B30" s="93"/>
      <c r="C30" s="89">
        <v>4033625949</v>
      </c>
      <c r="D30" s="90">
        <v>100</v>
      </c>
      <c r="E30" s="91">
        <v>2603476041</v>
      </c>
      <c r="F30" s="90">
        <v>64.5</v>
      </c>
      <c r="G30" s="91">
        <v>940932046</v>
      </c>
      <c r="H30" s="90">
        <v>23.3</v>
      </c>
      <c r="I30" s="101">
        <v>410945008</v>
      </c>
      <c r="J30" s="102">
        <v>10.199999999999999</v>
      </c>
      <c r="K30" s="103">
        <v>78272854</v>
      </c>
      <c r="L30" s="104">
        <v>1.9</v>
      </c>
      <c r="M30" s="22">
        <v>2023</v>
      </c>
      <c r="N30" s="9"/>
    </row>
    <row r="31" spans="1:14" ht="9.9499999999999993" customHeight="1">
      <c r="A31" s="23"/>
      <c r="B31" s="24"/>
      <c r="C31" s="35"/>
      <c r="D31" s="36"/>
      <c r="E31" s="37"/>
      <c r="F31" s="38"/>
      <c r="G31" s="38"/>
      <c r="H31" s="38"/>
      <c r="I31" s="100" t="s">
        <v>61</v>
      </c>
      <c r="J31" s="53"/>
      <c r="K31" s="53"/>
      <c r="L31" s="54"/>
      <c r="M31" s="28"/>
      <c r="N31" s="25"/>
    </row>
    <row r="32" spans="1:14" ht="15.95" customHeight="1">
      <c r="A32" s="83" t="s">
        <v>29</v>
      </c>
      <c r="B32" s="25" t="s">
        <v>25</v>
      </c>
      <c r="C32" s="84">
        <v>4116731000</v>
      </c>
      <c r="D32" s="85">
        <v>100</v>
      </c>
      <c r="E32" s="86">
        <v>2610656000</v>
      </c>
      <c r="F32" s="87">
        <v>63.4</v>
      </c>
      <c r="G32" s="88">
        <v>977235000</v>
      </c>
      <c r="H32" s="87">
        <v>23.7</v>
      </c>
      <c r="I32" s="99">
        <v>528840000</v>
      </c>
      <c r="J32" s="78"/>
      <c r="K32" s="97">
        <v>12.8</v>
      </c>
      <c r="L32" s="98"/>
      <c r="M32" s="28">
        <v>2024</v>
      </c>
      <c r="N32" s="25" t="s">
        <v>25</v>
      </c>
    </row>
    <row r="33" spans="1:14" ht="15.95" customHeight="1">
      <c r="A33" s="83" t="s">
        <v>30</v>
      </c>
      <c r="B33" s="25" t="s">
        <v>25</v>
      </c>
      <c r="C33" s="84">
        <v>4380023000</v>
      </c>
      <c r="D33" s="85">
        <v>100</v>
      </c>
      <c r="E33" s="86">
        <v>2784742000</v>
      </c>
      <c r="F33" s="87">
        <v>63.6</v>
      </c>
      <c r="G33" s="88">
        <v>1024893000</v>
      </c>
      <c r="H33" s="87">
        <v>23.4</v>
      </c>
      <c r="I33" s="99">
        <v>570388000</v>
      </c>
      <c r="J33" s="78"/>
      <c r="K33" s="97">
        <v>13</v>
      </c>
      <c r="L33" s="98"/>
      <c r="M33" s="28">
        <v>2025</v>
      </c>
      <c r="N33" s="25" t="s">
        <v>25</v>
      </c>
    </row>
    <row r="34" spans="1:14" ht="5.0999999999999996" customHeight="1" thickBot="1">
      <c r="A34" s="20"/>
      <c r="B34" s="21"/>
      <c r="C34" s="16"/>
      <c r="D34" s="10"/>
      <c r="E34" s="10"/>
      <c r="F34" s="10"/>
      <c r="G34" s="10"/>
      <c r="H34" s="29"/>
      <c r="I34" s="20"/>
      <c r="J34" s="31"/>
      <c r="K34" s="31"/>
      <c r="L34" s="27"/>
      <c r="M34" s="8"/>
      <c r="N34" s="8"/>
    </row>
    <row r="35" spans="1:14" s="2" customFormat="1" ht="12.95" customHeight="1">
      <c r="A35" s="50" t="str">
        <f>SUBSTITUTE(A37&amp;B37,CHAR(10),CHAR(10)&amp;"　　　　　")</f>
        <v>資料來源：審計部暨各級政府。</v>
      </c>
      <c r="B35" s="50"/>
      <c r="C35" s="50"/>
      <c r="D35" s="50"/>
      <c r="E35" s="50"/>
      <c r="F35" s="50"/>
      <c r="G35" s="50"/>
      <c r="H35" s="50"/>
      <c r="I35" s="48" t="str">
        <f>SUBSTITUTE(I37&amp;J37,CHAR(10),CHAR(10)&amp;"　　　")</f>
        <v>Source：Ministry of Audit、All levels of government.</v>
      </c>
      <c r="J35" s="48"/>
      <c r="K35" s="48"/>
      <c r="L35" s="48"/>
      <c r="M35" s="48"/>
      <c r="N35" s="48"/>
    </row>
    <row r="36" spans="1:14" s="4" customFormat="1" ht="110.1" customHeight="1">
      <c r="A36" s="49" t="str">
        <f>SUBSTITUTE(A38&amp;B38,CHAR(10),CHAR(10)&amp;"　　　　　")&amp;CHAR(10)&amp;SUBSTITUTE(A39&amp;B39,CHAR(10),CHAR(10)&amp;"　　　　　")</f>
        <v>說　　明：1.91年(含)以前為決算審定數；92至112年為決算數。2.歲入淨額不包括債務之舉借、移用以前年度歲計賸餘。
　　　　　3.本表自100年起，配合縣市改制直轄市(請參閱編製說明第五點)修正。
　　　　　4.依IMF規範編製各級政府歲入歲出淨額，須扣除政府間移轉科目之重複列計數。如各級政府歲出淨額的編算
　　　　　　過程中，中央原歲出補助地方支出，須予以扣除；編算各級政府歲入淨額時，地方原歲入來自中央補助收入
　　　　　　，亦須扣除。因此表1-4、表1-5所列示中央政府在各級政府歲入淨額與歲出淨額之結構比，不宜進行對照比
　　　　　　對，地方政府亦然。
附　　註：*113年係預算數，決算數預計於114年6月底完成；114年係預算案數。</v>
      </c>
      <c r="B36" s="49"/>
      <c r="C36" s="49"/>
      <c r="D36" s="49"/>
      <c r="E36" s="49"/>
      <c r="F36" s="49"/>
      <c r="G36" s="49"/>
      <c r="H36" s="49"/>
      <c r="I36" s="73" t="str">
        <f>SUBSTITUTE(I38&amp;J38,CHAR(10),CHAR(10)&amp;"　　 　 　　")&amp;CHAR(10)&amp;SUBSTITUTE(I39&amp;J39,CHAR(10),CHAR(10)&amp;"　　　")</f>
        <v>Explanation：1.Prior to 2003, the figures are final audit accounts; 2003 to 2023, the figures are final accounts.
　　 　 　　2.Net Revenues exclude the bond issuance and borrowing and appropriation from previous year's surplus.
　　 　 　　3.Since 2011, the details of the content of this table have been revised to be in accord with the redefinition of the status of 
　　 　 　　   special municipalities. Please refer to the Introductory Notes for more detailed information.
　　 　 　　4.The IMF guidelines for the consolidation of general government require the elimination of duplicated entries, such as 
　　 　 　　   intergovernmental transfers. For example, central governments must offset grant expenses to the local governments 
　　 　 　　   and local governments must offset grant revenues from the central government in their budgets. Therefore, the structural 
　　 　 　　   ratios of central government, as presented in Tables 1-4 and 1-5, should not be compared, nor those of local governments.
Note：* The figures are budget accounts, 2024, and final accounts are expected to be finalized by the end of June 2025; 2025, the figures are 
　　　   budget proposal.</v>
      </c>
      <c r="J36" s="73"/>
      <c r="K36" s="73"/>
      <c r="L36" s="73"/>
      <c r="M36" s="73"/>
      <c r="N36" s="73"/>
    </row>
    <row r="37" spans="1:14" hidden="1">
      <c r="A37" s="81" t="s">
        <v>28</v>
      </c>
      <c r="B37" s="81" t="s">
        <v>24</v>
      </c>
      <c r="I37" s="95" t="s">
        <v>60</v>
      </c>
      <c r="J37" s="95" t="s">
        <v>57</v>
      </c>
    </row>
    <row r="38" spans="1:14" ht="409.6" hidden="1">
      <c r="A38" s="81" t="s">
        <v>27</v>
      </c>
      <c r="B38" s="82" t="s">
        <v>23</v>
      </c>
      <c r="I38" s="95" t="s">
        <v>59</v>
      </c>
      <c r="J38" s="96" t="s">
        <v>56</v>
      </c>
    </row>
    <row r="39" spans="1:14" ht="64.5" hidden="1">
      <c r="A39" s="81" t="s">
        <v>26</v>
      </c>
      <c r="B39" s="81" t="s">
        <v>22</v>
      </c>
      <c r="I39" s="95" t="s">
        <v>58</v>
      </c>
      <c r="J39" s="96" t="s">
        <v>55</v>
      </c>
    </row>
    <row r="40" spans="1:14" ht="15" hidden="1" customHeight="1"/>
  </sheetData>
  <mergeCells count="23">
    <mergeCell ref="K3:L3"/>
    <mergeCell ref="K4:L4"/>
    <mergeCell ref="I33:J33"/>
    <mergeCell ref="K33:L33"/>
    <mergeCell ref="A1:H1"/>
    <mergeCell ref="I1:N1"/>
    <mergeCell ref="A3:B6"/>
    <mergeCell ref="M3:N6"/>
    <mergeCell ref="C3:D3"/>
    <mergeCell ref="E3:F3"/>
    <mergeCell ref="G3:H3"/>
    <mergeCell ref="C4:D4"/>
    <mergeCell ref="I3:J3"/>
    <mergeCell ref="I4:J4"/>
    <mergeCell ref="K32:L32"/>
    <mergeCell ref="I35:N35"/>
    <mergeCell ref="A36:H36"/>
    <mergeCell ref="A35:H35"/>
    <mergeCell ref="E4:F4"/>
    <mergeCell ref="G4:H4"/>
    <mergeCell ref="I31:L31"/>
    <mergeCell ref="I36:N36"/>
    <mergeCell ref="I32:J32"/>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2014-04-22T04:01:19Z</cp:lastPrinted>
  <dcterms:created xsi:type="dcterms:W3CDTF">2001-11-06T09:07:39Z</dcterms:created>
  <dcterms:modified xsi:type="dcterms:W3CDTF">2025-04-21T03:57:25Z</dcterms:modified>
</cp:coreProperties>
</file>