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年報網路版\1140421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H35" i="1" l="1"/>
  <c r="A35" i="1"/>
  <c r="A34" i="1"/>
  <c r="H34" i="1"/>
</calcChain>
</file>

<file path=xl/sharedStrings.xml><?xml version="1.0" encoding="utf-8"?>
<sst xmlns="http://schemas.openxmlformats.org/spreadsheetml/2006/main" count="75" uniqueCount="66">
  <si>
    <t>國內生產毛額</t>
    <phoneticPr fontId="1" type="noConversion"/>
  </si>
  <si>
    <t>Net Revenues of
All Levels of Gov't</t>
    <phoneticPr fontId="1" type="noConversion"/>
  </si>
  <si>
    <t>Net Expenditures of
All Levels of Gov't</t>
    <phoneticPr fontId="1" type="noConversion"/>
  </si>
  <si>
    <t>Surplus (+)
/ Deficit (-)</t>
    <phoneticPr fontId="1" type="noConversion"/>
  </si>
  <si>
    <t>GDP</t>
    <phoneticPr fontId="1" type="noConversion"/>
  </si>
  <si>
    <t>各級政府歲入淨額</t>
    <phoneticPr fontId="1" type="noConversion"/>
  </si>
  <si>
    <t>各級政府歲出淨額</t>
    <phoneticPr fontId="1" type="noConversion"/>
  </si>
  <si>
    <t>Net Revenues of All Levels of Gov't</t>
    <phoneticPr fontId="1" type="noConversion"/>
  </si>
  <si>
    <t>Net Expenditures of All Levels of Gov't</t>
    <phoneticPr fontId="1" type="noConversion"/>
  </si>
  <si>
    <t>Surplus (+) / Deficit (-)</t>
    <phoneticPr fontId="1" type="noConversion"/>
  </si>
  <si>
    <t>對國內生產
毛額比率</t>
    <phoneticPr fontId="1" type="noConversion"/>
  </si>
  <si>
    <t>對國內生產
毛額比率</t>
    <phoneticPr fontId="1" type="noConversion"/>
  </si>
  <si>
    <t>% to GDP</t>
    <phoneticPr fontId="1" type="noConversion"/>
  </si>
  <si>
    <t>單位：新臺幣百萬元；％</t>
  </si>
  <si>
    <t>歲入歲出餘(+) 絀(-)</t>
    <phoneticPr fontId="1" type="noConversion"/>
  </si>
  <si>
    <t>國民所得毛額</t>
    <phoneticPr fontId="1" type="noConversion"/>
  </si>
  <si>
    <t>GNI</t>
    <phoneticPr fontId="1" type="noConversion"/>
  </si>
  <si>
    <t>對國民所得
毛額比率</t>
    <phoneticPr fontId="1" type="noConversion"/>
  </si>
  <si>
    <t>% to GNI</t>
    <phoneticPr fontId="1" type="noConversion"/>
  </si>
  <si>
    <t>對國民所得
毛額比率</t>
    <phoneticPr fontId="1" type="noConversion"/>
  </si>
  <si>
    <t>各級政府
歲入淨額
(1)</t>
    <phoneticPr fontId="1" type="noConversion"/>
  </si>
  <si>
    <t>各級政府
歲出淨額
(2)</t>
    <phoneticPr fontId="1" type="noConversion"/>
  </si>
  <si>
    <t>歲入歲出
餘(+) 絀(-)
(3)=(1)-(2)</t>
    <phoneticPr fontId="1" type="noConversion"/>
  </si>
  <si>
    <t>Unit：NT$ Million；%</t>
  </si>
  <si>
    <t>年　別</t>
    <phoneticPr fontId="1" type="noConversion"/>
  </si>
  <si>
    <t>CY</t>
    <phoneticPr fontId="1" type="noConversion"/>
  </si>
  <si>
    <t>*113年係預算數，決算數預計於114年6月底完成；114年係預算案數。</t>
  </si>
  <si>
    <t>1.91年(含)以前為決算審定數；92至112年為決算數。
2.歲入淨額不包括債務之舉借、移用以前年度歲計賸餘。
3.歲出淨額不包括債務之償還。</t>
  </si>
  <si>
    <t>1.審計部暨各級政府。
2.國民所得毛額、國內生產毛額為行政院主計總處114年2月發布之資料。</t>
  </si>
  <si>
    <t>*</t>
  </si>
  <si>
    <t>附    註：</t>
  </si>
  <si>
    <t>說    明：</t>
  </si>
  <si>
    <t>資料來源：</t>
  </si>
  <si>
    <t>113年</t>
  </si>
  <si>
    <t>114年</t>
  </si>
  <si>
    <t xml:space="preserve"> 90年</t>
  </si>
  <si>
    <t xml:space="preserve"> 91年</t>
  </si>
  <si>
    <t xml:space="preserve"> 92年</t>
  </si>
  <si>
    <t xml:space="preserve"> 93年</t>
  </si>
  <si>
    <t xml:space="preserve"> 94年</t>
  </si>
  <si>
    <t xml:space="preserve"> 95年</t>
  </si>
  <si>
    <t xml:space="preserve"> 96年</t>
  </si>
  <si>
    <t xml:space="preserve"> 97年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</si>
  <si>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</si>
  <si>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</si>
  <si>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</si>
  <si>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</si>
  <si>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</si>
  <si>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</si>
  <si>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</si>
  <si>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</si>
  <si>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</si>
  <si>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</si>
  <si>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</si>
  <si>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</si>
  <si>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</si>
  <si>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</si>
  <si>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</si>
  <si>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表1-6. 各級政府歲入歲出淨額占ＧＤＰ及ＧＮＩ之比率</t>
  </si>
  <si>
    <t>* The figures are budget accounts, 2024, and final accounts are expected to be finalized by the end of June 2025; 2025, the figures are 
   budget proposal.</t>
  </si>
  <si>
    <t>1.Prior to 2003, the figures are final aduit accounts; the figures for 2003 to 2023 are final accounts.
2.Net Revenues exclude the bond issuance and borrowing and appropriation from previous year's surplus.
3.Net Expenditures exclude the debt repayment.</t>
  </si>
  <si>
    <t>1.Ministry of Audit、All levels of government.
2.GNI and GDP data are from DGBAS Feb., 2025.</t>
  </si>
  <si>
    <t>Note：</t>
  </si>
  <si>
    <t>Explanation：</t>
  </si>
  <si>
    <t>Source：</t>
  </si>
  <si>
    <t>Table 1-6.  Net Government Revenues and Expenditures of All Levels as a
Percentage of GDP and GNI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</si>
</sst>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##,###,##0\ "/>
    <numFmt numFmtId="184" formatCode="###,##0.0\ "/>
  </numFmts>
  <fonts count="1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9.25"/>
      <name val="細明體"/>
      <family val="3"/>
      <charset val="136"/>
    </font>
    <font>
      <sz val="8.25"/>
      <name val="細明體"/>
      <family val="3"/>
      <charset val="136"/>
    </font>
    <font>
      <sz val="9.25"/>
      <name val="MS Sans Serif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1" fillId="0" borderId="0" xfId="0" applyFont="1" applyBorder="1"/>
    <xf numFmtId="0" fontId="5" fillId="0" borderId="0" xfId="0" applyFont="1"/>
    <xf numFmtId="0" fontId="1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right" wrapText="1"/>
    </xf>
    <xf numFmtId="0" fontId="8" fillId="0" borderId="0" xfId="0" applyFont="1" applyBorder="1" applyAlignment="1">
      <alignment horizontal="center" wrapText="1"/>
    </xf>
    <xf numFmtId="0" fontId="3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right"/>
    </xf>
    <xf numFmtId="0" fontId="7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10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right" wrapText="1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right"/>
    </xf>
    <xf numFmtId="0" fontId="3" fillId="0" borderId="11" xfId="0" applyFont="1" applyBorder="1" applyAlignment="1">
      <alignment horizontal="right" wrapText="1"/>
    </xf>
    <xf numFmtId="0" fontId="8" fillId="0" borderId="0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/>
    </xf>
    <xf numFmtId="0" fontId="9" fillId="0" borderId="15" xfId="0" applyFont="1" applyBorder="1" applyAlignment="1">
      <alignment horizontal="center" wrapText="1"/>
    </xf>
    <xf numFmtId="0" fontId="6" fillId="0" borderId="13" xfId="0" applyFont="1" applyBorder="1" applyAlignment="1">
      <alignment horizontal="center"/>
    </xf>
    <xf numFmtId="0" fontId="13" fillId="0" borderId="3" xfId="0" applyFont="1" applyBorder="1" applyAlignment="1">
      <alignment horizontal="right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4" fillId="0" borderId="0" xfId="0" applyNumberFormat="1" applyFont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2" fillId="0" borderId="9" xfId="0" applyFont="1" applyBorder="1" applyAlignment="1">
      <alignment vertical="top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4" fillId="0" borderId="0" xfId="0" applyFont="1"/>
    <xf numFmtId="0" fontId="14" fillId="0" borderId="0" xfId="0" applyFont="1" applyAlignment="1">
      <alignment wrapText="1"/>
    </xf>
    <xf numFmtId="0" fontId="13" fillId="0" borderId="0" xfId="0" applyFont="1" applyBorder="1" applyAlignment="1">
      <alignment horizontal="left" vertical="center" indent="1"/>
    </xf>
    <xf numFmtId="182" fontId="8" fillId="0" borderId="1" xfId="0" applyNumberFormat="1" applyFont="1" applyBorder="1" applyAlignment="1">
      <alignment horizontal="right" vertical="center"/>
    </xf>
    <xf numFmtId="182" fontId="8" fillId="0" borderId="2" xfId="0" applyNumberFormat="1" applyFont="1" applyBorder="1" applyAlignment="1">
      <alignment horizontal="right" vertical="center"/>
    </xf>
    <xf numFmtId="182" fontId="8" fillId="0" borderId="2" xfId="0" applyNumberFormat="1" applyFont="1" applyBorder="1" applyAlignment="1">
      <alignment vertical="center"/>
    </xf>
    <xf numFmtId="182" fontId="8" fillId="0" borderId="1" xfId="0" applyNumberFormat="1" applyFont="1" applyBorder="1" applyAlignment="1">
      <alignment horizontal="right"/>
    </xf>
    <xf numFmtId="182" fontId="8" fillId="0" borderId="2" xfId="0" applyNumberFormat="1" applyFont="1" applyBorder="1" applyAlignment="1">
      <alignment horizontal="right"/>
    </xf>
    <xf numFmtId="0" fontId="13" fillId="0" borderId="0" xfId="0" applyFont="1" applyBorder="1" applyAlignment="1">
      <alignment horizontal="left" wrapText="1" indent="1"/>
    </xf>
    <xf numFmtId="0" fontId="15" fillId="0" borderId="18" xfId="0" applyFont="1" applyBorder="1" applyAlignment="1">
      <alignment horizontal="left" wrapText="1"/>
    </xf>
    <xf numFmtId="0" fontId="16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wrapText="1"/>
    </xf>
    <xf numFmtId="184" fontId="8" fillId="0" borderId="8" xfId="0" applyNumberFormat="1" applyFont="1" applyBorder="1" applyAlignment="1">
      <alignment horizontal="right" vertical="center"/>
    </xf>
    <xf numFmtId="184" fontId="8" fillId="0" borderId="2" xfId="0" applyNumberFormat="1" applyFont="1" applyBorder="1" applyAlignment="1">
      <alignment vertical="center"/>
    </xf>
    <xf numFmtId="184" fontId="8" fillId="0" borderId="8" xfId="0" applyNumberFormat="1" applyFont="1" applyBorder="1" applyAlignment="1">
      <alignment vertical="center"/>
    </xf>
    <xf numFmtId="184" fontId="8" fillId="0" borderId="17" xfId="0" applyNumberFormat="1" applyFont="1" applyBorder="1" applyAlignment="1">
      <alignment vertical="center"/>
    </xf>
    <xf numFmtId="184" fontId="8" fillId="0" borderId="18" xfId="0" applyNumberFormat="1" applyFont="1" applyBorder="1" applyAlignment="1">
      <alignment horizontal="right" vertical="center"/>
    </xf>
    <xf numFmtId="184" fontId="8" fillId="0" borderId="8" xfId="0" applyNumberFormat="1" applyFont="1" applyBorder="1" applyAlignment="1">
      <alignment horizontal="right"/>
    </xf>
    <xf numFmtId="184" fontId="8" fillId="0" borderId="2" xfId="0" applyNumberFormat="1" applyFont="1" applyBorder="1" applyAlignment="1">
      <alignment horizontal="right"/>
    </xf>
    <xf numFmtId="184" fontId="8" fillId="0" borderId="16" xfId="0" applyNumberFormat="1" applyFont="1" applyBorder="1" applyAlignment="1">
      <alignment horizontal="right"/>
    </xf>
    <xf numFmtId="0" fontId="17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workbookViewId="0">
      <selection sqref="A1:G1"/>
    </sheetView>
  </sheetViews>
  <sheetFormatPr defaultRowHeight="16.5"/>
  <cols>
    <col min="1" max="1" width="7.625" style="3" customWidth="1"/>
    <col min="2" max="2" width="1.875" style="3" customWidth="1"/>
    <col min="3" max="7" width="14.625" customWidth="1"/>
    <col min="8" max="8" width="12.25" style="3" customWidth="1"/>
    <col min="9" max="9" width="12.25" customWidth="1"/>
    <col min="10" max="11" width="12.875" customWidth="1"/>
    <col min="12" max="13" width="11.625" customWidth="1"/>
    <col min="14" max="14" width="7.625" customWidth="1"/>
    <col min="15" max="15" width="1.875" customWidth="1"/>
  </cols>
  <sheetData>
    <row r="1" spans="1:15" ht="39.950000000000003" customHeight="1">
      <c r="A1" s="87" t="s">
        <v>58</v>
      </c>
      <c r="B1" s="47"/>
      <c r="C1" s="47"/>
      <c r="D1" s="47"/>
      <c r="E1" s="47"/>
      <c r="F1" s="47"/>
      <c r="G1" s="47"/>
      <c r="H1" s="98" t="s">
        <v>65</v>
      </c>
      <c r="I1" s="48"/>
      <c r="J1" s="48"/>
      <c r="K1" s="48"/>
      <c r="L1" s="48"/>
      <c r="M1" s="48"/>
      <c r="N1" s="48"/>
      <c r="O1" s="48"/>
    </row>
    <row r="2" spans="1:15" ht="15" customHeight="1" thickBot="1">
      <c r="A2" s="17"/>
      <c r="B2" s="17"/>
      <c r="C2" s="1"/>
      <c r="D2" s="20"/>
      <c r="E2" s="20"/>
      <c r="F2" s="20"/>
      <c r="G2" s="37" t="s">
        <v>13</v>
      </c>
      <c r="I2" s="1"/>
      <c r="J2" s="1"/>
      <c r="K2" s="1"/>
      <c r="L2" s="1"/>
      <c r="M2" s="19"/>
      <c r="N2" s="19"/>
      <c r="O2" s="26" t="s">
        <v>23</v>
      </c>
    </row>
    <row r="3" spans="1:15" ht="15" customHeight="1">
      <c r="A3" s="49" t="s">
        <v>24</v>
      </c>
      <c r="B3" s="50"/>
      <c r="C3" s="61" t="s">
        <v>20</v>
      </c>
      <c r="D3" s="63" t="s">
        <v>21</v>
      </c>
      <c r="E3" s="63" t="s">
        <v>22</v>
      </c>
      <c r="F3" s="63" t="s">
        <v>15</v>
      </c>
      <c r="G3" s="63" t="s">
        <v>0</v>
      </c>
      <c r="H3" s="69" t="s">
        <v>5</v>
      </c>
      <c r="I3" s="69"/>
      <c r="J3" s="75" t="s">
        <v>6</v>
      </c>
      <c r="K3" s="76"/>
      <c r="L3" s="69" t="s">
        <v>14</v>
      </c>
      <c r="M3" s="70"/>
      <c r="N3" s="55" t="s">
        <v>25</v>
      </c>
      <c r="O3" s="56"/>
    </row>
    <row r="4" spans="1:15" ht="21.95" customHeight="1">
      <c r="A4" s="51"/>
      <c r="B4" s="52"/>
      <c r="C4" s="62"/>
      <c r="D4" s="64"/>
      <c r="E4" s="64"/>
      <c r="F4" s="64"/>
      <c r="G4" s="64"/>
      <c r="H4" s="71" t="s">
        <v>7</v>
      </c>
      <c r="I4" s="71"/>
      <c r="J4" s="72" t="s">
        <v>8</v>
      </c>
      <c r="K4" s="73"/>
      <c r="L4" s="71" t="s">
        <v>9</v>
      </c>
      <c r="M4" s="74"/>
      <c r="N4" s="57"/>
      <c r="O4" s="58"/>
    </row>
    <row r="5" spans="1:15" ht="27.95" customHeight="1">
      <c r="A5" s="51"/>
      <c r="B5" s="52"/>
      <c r="C5" s="65" t="s">
        <v>1</v>
      </c>
      <c r="D5" s="67" t="s">
        <v>2</v>
      </c>
      <c r="E5" s="67" t="s">
        <v>3</v>
      </c>
      <c r="F5" s="67" t="s">
        <v>16</v>
      </c>
      <c r="G5" s="67" t="s">
        <v>4</v>
      </c>
      <c r="H5" s="38" t="s">
        <v>17</v>
      </c>
      <c r="I5" s="39" t="s">
        <v>11</v>
      </c>
      <c r="J5" s="39" t="s">
        <v>19</v>
      </c>
      <c r="K5" s="39" t="s">
        <v>10</v>
      </c>
      <c r="L5" s="40" t="s">
        <v>19</v>
      </c>
      <c r="M5" s="41" t="s">
        <v>10</v>
      </c>
      <c r="N5" s="57"/>
      <c r="O5" s="58"/>
    </row>
    <row r="6" spans="1:15" ht="15" customHeight="1" thickBot="1">
      <c r="A6" s="53"/>
      <c r="B6" s="54"/>
      <c r="C6" s="66"/>
      <c r="D6" s="68"/>
      <c r="E6" s="68"/>
      <c r="F6" s="68"/>
      <c r="G6" s="68"/>
      <c r="H6" s="30" t="s">
        <v>18</v>
      </c>
      <c r="I6" s="31" t="s">
        <v>12</v>
      </c>
      <c r="J6" s="31" t="s">
        <v>18</v>
      </c>
      <c r="K6" s="31" t="s">
        <v>12</v>
      </c>
      <c r="L6" s="32" t="s">
        <v>18</v>
      </c>
      <c r="M6" s="33" t="s">
        <v>12</v>
      </c>
      <c r="N6" s="59"/>
      <c r="O6" s="60"/>
    </row>
    <row r="7" spans="1:15" ht="5.0999999999999996" customHeight="1">
      <c r="A7" s="16"/>
      <c r="B7" s="21"/>
      <c r="C7" s="5"/>
      <c r="D7" s="6"/>
      <c r="E7" s="7"/>
      <c r="F7" s="7"/>
      <c r="G7" s="7"/>
      <c r="H7" s="14"/>
      <c r="I7" s="12"/>
      <c r="J7" s="12"/>
      <c r="K7" s="12"/>
      <c r="L7" s="35"/>
      <c r="M7" s="11"/>
      <c r="N7" s="9"/>
      <c r="O7" s="9"/>
    </row>
    <row r="8" spans="1:15" ht="18" customHeight="1">
      <c r="A8" s="85" t="s">
        <v>35</v>
      </c>
      <c r="B8" s="86"/>
      <c r="C8" s="83">
        <v>1896841</v>
      </c>
      <c r="D8" s="84">
        <v>2271755</v>
      </c>
      <c r="E8" s="84">
        <v>-374915</v>
      </c>
      <c r="F8" s="84">
        <v>10308613</v>
      </c>
      <c r="G8" s="84">
        <v>10119429</v>
      </c>
      <c r="H8" s="95">
        <v>18.399999999999999</v>
      </c>
      <c r="I8" s="95">
        <v>18.7</v>
      </c>
      <c r="J8" s="95">
        <v>22</v>
      </c>
      <c r="K8" s="95">
        <v>22.4</v>
      </c>
      <c r="L8" s="96">
        <v>-3.6</v>
      </c>
      <c r="M8" s="97">
        <v>-3.7</v>
      </c>
      <c r="N8" s="24">
        <v>2001</v>
      </c>
      <c r="O8" s="9"/>
    </row>
    <row r="9" spans="1:15" ht="18" customHeight="1">
      <c r="A9" s="85" t="s">
        <v>36</v>
      </c>
      <c r="B9" s="86"/>
      <c r="C9" s="83">
        <v>1787919</v>
      </c>
      <c r="D9" s="84">
        <v>2144994</v>
      </c>
      <c r="E9" s="84">
        <v>-357075</v>
      </c>
      <c r="F9" s="84">
        <v>10867017</v>
      </c>
      <c r="G9" s="84">
        <v>10630911</v>
      </c>
      <c r="H9" s="95">
        <v>16.5</v>
      </c>
      <c r="I9" s="95">
        <v>16.8</v>
      </c>
      <c r="J9" s="95">
        <v>19.7</v>
      </c>
      <c r="K9" s="95">
        <v>20.2</v>
      </c>
      <c r="L9" s="96">
        <v>-3.3</v>
      </c>
      <c r="M9" s="97">
        <v>-3.4</v>
      </c>
      <c r="N9" s="24">
        <v>2002</v>
      </c>
      <c r="O9" s="9"/>
    </row>
    <row r="10" spans="1:15" ht="18" customHeight="1">
      <c r="A10" s="85" t="s">
        <v>37</v>
      </c>
      <c r="B10" s="86"/>
      <c r="C10" s="83">
        <v>1948847</v>
      </c>
      <c r="D10" s="84">
        <v>2216514</v>
      </c>
      <c r="E10" s="84">
        <v>-267667</v>
      </c>
      <c r="F10" s="84">
        <v>11246157</v>
      </c>
      <c r="G10" s="84">
        <v>10924029</v>
      </c>
      <c r="H10" s="95">
        <v>17.3</v>
      </c>
      <c r="I10" s="95">
        <v>17.8</v>
      </c>
      <c r="J10" s="95">
        <v>19.7</v>
      </c>
      <c r="K10" s="95">
        <v>20.3</v>
      </c>
      <c r="L10" s="96">
        <v>-2.4</v>
      </c>
      <c r="M10" s="97">
        <v>-2.5</v>
      </c>
      <c r="N10" s="24">
        <v>2003</v>
      </c>
      <c r="O10" s="9"/>
    </row>
    <row r="11" spans="1:15" ht="18" customHeight="1">
      <c r="A11" s="85" t="s">
        <v>38</v>
      </c>
      <c r="B11" s="86"/>
      <c r="C11" s="83">
        <v>1927400</v>
      </c>
      <c r="D11" s="84">
        <v>2245047</v>
      </c>
      <c r="E11" s="84">
        <v>-317647</v>
      </c>
      <c r="F11" s="84">
        <v>11959648</v>
      </c>
      <c r="G11" s="84">
        <v>11596241</v>
      </c>
      <c r="H11" s="95">
        <v>16.100000000000001</v>
      </c>
      <c r="I11" s="95">
        <v>16.600000000000001</v>
      </c>
      <c r="J11" s="95">
        <v>18.8</v>
      </c>
      <c r="K11" s="95">
        <v>19.399999999999999</v>
      </c>
      <c r="L11" s="96">
        <v>-2.7</v>
      </c>
      <c r="M11" s="97">
        <v>-2.7</v>
      </c>
      <c r="N11" s="24">
        <v>2004</v>
      </c>
      <c r="O11" s="9"/>
    </row>
    <row r="12" spans="1:15" ht="18" customHeight="1">
      <c r="A12" s="85" t="s">
        <v>39</v>
      </c>
      <c r="B12" s="86"/>
      <c r="C12" s="83">
        <v>2218039</v>
      </c>
      <c r="D12" s="84">
        <v>2291999</v>
      </c>
      <c r="E12" s="84">
        <v>-73960</v>
      </c>
      <c r="F12" s="84">
        <v>12321781</v>
      </c>
      <c r="G12" s="84">
        <v>12036675</v>
      </c>
      <c r="H12" s="95">
        <v>18</v>
      </c>
      <c r="I12" s="95">
        <v>18.399999999999999</v>
      </c>
      <c r="J12" s="95">
        <v>18.600000000000001</v>
      </c>
      <c r="K12" s="95">
        <v>19</v>
      </c>
      <c r="L12" s="96">
        <v>-0.6</v>
      </c>
      <c r="M12" s="97">
        <v>-0.6</v>
      </c>
      <c r="N12" s="24">
        <v>2005</v>
      </c>
      <c r="O12" s="9"/>
    </row>
    <row r="13" spans="1:15" ht="29.45" customHeight="1">
      <c r="A13" s="85" t="s">
        <v>40</v>
      </c>
      <c r="B13" s="86"/>
      <c r="C13" s="83">
        <v>2177018</v>
      </c>
      <c r="D13" s="84">
        <v>2214226</v>
      </c>
      <c r="E13" s="84">
        <v>-37208</v>
      </c>
      <c r="F13" s="84">
        <v>12878527</v>
      </c>
      <c r="G13" s="84">
        <v>12572587</v>
      </c>
      <c r="H13" s="95">
        <v>16.899999999999999</v>
      </c>
      <c r="I13" s="95">
        <v>17.3</v>
      </c>
      <c r="J13" s="95">
        <v>17.2</v>
      </c>
      <c r="K13" s="95">
        <v>17.600000000000001</v>
      </c>
      <c r="L13" s="96">
        <v>-0.3</v>
      </c>
      <c r="M13" s="97">
        <v>-0.3</v>
      </c>
      <c r="N13" s="24">
        <v>2006</v>
      </c>
      <c r="O13" s="9"/>
    </row>
    <row r="14" spans="1:15" ht="18" customHeight="1">
      <c r="A14" s="85" t="s">
        <v>41</v>
      </c>
      <c r="B14" s="86"/>
      <c r="C14" s="83">
        <v>2244758</v>
      </c>
      <c r="D14" s="84">
        <v>2290169</v>
      </c>
      <c r="E14" s="84">
        <v>-45411</v>
      </c>
      <c r="F14" s="84">
        <v>13689358</v>
      </c>
      <c r="G14" s="84">
        <v>13363917</v>
      </c>
      <c r="H14" s="95">
        <v>16.399999999999999</v>
      </c>
      <c r="I14" s="95">
        <v>16.8</v>
      </c>
      <c r="J14" s="95">
        <v>16.7</v>
      </c>
      <c r="K14" s="95">
        <v>17.100000000000001</v>
      </c>
      <c r="L14" s="96">
        <v>-0.3</v>
      </c>
      <c r="M14" s="97">
        <v>-0.3</v>
      </c>
      <c r="N14" s="24">
        <v>2007</v>
      </c>
      <c r="O14" s="9"/>
    </row>
    <row r="15" spans="1:15" ht="18" customHeight="1">
      <c r="A15" s="85" t="s">
        <v>42</v>
      </c>
      <c r="B15" s="86"/>
      <c r="C15" s="83">
        <v>2231614</v>
      </c>
      <c r="D15" s="84">
        <v>2343585</v>
      </c>
      <c r="E15" s="84">
        <v>-111972</v>
      </c>
      <c r="F15" s="84">
        <v>13420912</v>
      </c>
      <c r="G15" s="84">
        <v>13115096</v>
      </c>
      <c r="H15" s="95">
        <v>16.600000000000001</v>
      </c>
      <c r="I15" s="95">
        <v>17</v>
      </c>
      <c r="J15" s="95">
        <v>17.5</v>
      </c>
      <c r="K15" s="95">
        <v>17.899999999999999</v>
      </c>
      <c r="L15" s="96">
        <v>-0.8</v>
      </c>
      <c r="M15" s="97">
        <v>-0.9</v>
      </c>
      <c r="N15" s="24">
        <v>2008</v>
      </c>
      <c r="O15" s="9"/>
    </row>
    <row r="16" spans="1:15" ht="18" customHeight="1">
      <c r="A16" s="85" t="s">
        <v>43</v>
      </c>
      <c r="B16" s="86"/>
      <c r="C16" s="83">
        <v>2113644</v>
      </c>
      <c r="D16" s="84">
        <v>2670898</v>
      </c>
      <c r="E16" s="84">
        <v>-557254</v>
      </c>
      <c r="F16" s="84">
        <v>13321803</v>
      </c>
      <c r="G16" s="84">
        <v>12919445</v>
      </c>
      <c r="H16" s="95">
        <v>15.9</v>
      </c>
      <c r="I16" s="95">
        <v>16.399999999999999</v>
      </c>
      <c r="J16" s="95">
        <v>20</v>
      </c>
      <c r="K16" s="95">
        <v>20.7</v>
      </c>
      <c r="L16" s="96">
        <v>-4.2</v>
      </c>
      <c r="M16" s="97">
        <v>-4.3</v>
      </c>
      <c r="N16" s="24">
        <v>2009</v>
      </c>
      <c r="O16" s="9"/>
    </row>
    <row r="17" spans="1:15" ht="18" customHeight="1">
      <c r="A17" s="85" t="s">
        <v>44</v>
      </c>
      <c r="B17" s="86"/>
      <c r="C17" s="83">
        <v>2115554</v>
      </c>
      <c r="D17" s="84">
        <v>2566804</v>
      </c>
      <c r="E17" s="84">
        <v>-451251</v>
      </c>
      <c r="F17" s="84">
        <v>14476060</v>
      </c>
      <c r="G17" s="84">
        <v>14060345</v>
      </c>
      <c r="H17" s="95">
        <v>14.6</v>
      </c>
      <c r="I17" s="95">
        <v>15</v>
      </c>
      <c r="J17" s="95">
        <v>17.7</v>
      </c>
      <c r="K17" s="95">
        <v>18.3</v>
      </c>
      <c r="L17" s="96">
        <v>-3.1</v>
      </c>
      <c r="M17" s="97">
        <v>-3.2</v>
      </c>
      <c r="N17" s="24">
        <v>2010</v>
      </c>
      <c r="O17" s="9"/>
    </row>
    <row r="18" spans="1:15" ht="29.45" customHeight="1">
      <c r="A18" s="85" t="s">
        <v>45</v>
      </c>
      <c r="B18" s="86"/>
      <c r="C18" s="83">
        <v>2306173</v>
      </c>
      <c r="D18" s="84">
        <v>2612947</v>
      </c>
      <c r="E18" s="84">
        <v>-306774</v>
      </c>
      <c r="F18" s="84">
        <v>14634307</v>
      </c>
      <c r="G18" s="84">
        <v>14262201</v>
      </c>
      <c r="H18" s="95">
        <v>15.8</v>
      </c>
      <c r="I18" s="95">
        <v>16.2</v>
      </c>
      <c r="J18" s="95">
        <v>17.899999999999999</v>
      </c>
      <c r="K18" s="95">
        <v>18.3</v>
      </c>
      <c r="L18" s="96">
        <v>-2.1</v>
      </c>
      <c r="M18" s="97">
        <v>-2.2000000000000002</v>
      </c>
      <c r="N18" s="24">
        <v>2011</v>
      </c>
      <c r="O18" s="9"/>
    </row>
    <row r="19" spans="1:15" ht="18" customHeight="1">
      <c r="A19" s="85" t="s">
        <v>46</v>
      </c>
      <c r="B19" s="86"/>
      <c r="C19" s="83">
        <v>2321205</v>
      </c>
      <c r="D19" s="84">
        <v>2677984</v>
      </c>
      <c r="E19" s="84">
        <v>-356779</v>
      </c>
      <c r="F19" s="84">
        <v>15109951</v>
      </c>
      <c r="G19" s="84">
        <v>14677765</v>
      </c>
      <c r="H19" s="95">
        <v>15.4</v>
      </c>
      <c r="I19" s="95">
        <v>15.8</v>
      </c>
      <c r="J19" s="95">
        <v>17.7</v>
      </c>
      <c r="K19" s="95">
        <v>18.2</v>
      </c>
      <c r="L19" s="96">
        <v>-2.4</v>
      </c>
      <c r="M19" s="97">
        <v>-2.4</v>
      </c>
      <c r="N19" s="24">
        <v>2012</v>
      </c>
      <c r="O19" s="9"/>
    </row>
    <row r="20" spans="1:15" ht="18" customHeight="1">
      <c r="A20" s="85" t="s">
        <v>47</v>
      </c>
      <c r="B20" s="86"/>
      <c r="C20" s="83">
        <v>2457632</v>
      </c>
      <c r="D20" s="84">
        <v>2665241</v>
      </c>
      <c r="E20" s="84">
        <v>-207609</v>
      </c>
      <c r="F20" s="84">
        <v>15673232</v>
      </c>
      <c r="G20" s="84">
        <v>15270728</v>
      </c>
      <c r="H20" s="95">
        <v>15.7</v>
      </c>
      <c r="I20" s="95">
        <v>16.100000000000001</v>
      </c>
      <c r="J20" s="95">
        <v>17</v>
      </c>
      <c r="K20" s="95">
        <v>17.5</v>
      </c>
      <c r="L20" s="96">
        <v>-1.3</v>
      </c>
      <c r="M20" s="97">
        <v>-1.4</v>
      </c>
      <c r="N20" s="24">
        <v>2013</v>
      </c>
      <c r="O20" s="9"/>
    </row>
    <row r="21" spans="1:15" ht="18" customHeight="1">
      <c r="A21" s="85" t="s">
        <v>48</v>
      </c>
      <c r="B21" s="86"/>
      <c r="C21" s="83">
        <v>2508815</v>
      </c>
      <c r="D21" s="84">
        <v>2645712</v>
      </c>
      <c r="E21" s="84">
        <v>-136897</v>
      </c>
      <c r="F21" s="84">
        <v>16697152</v>
      </c>
      <c r="G21" s="84">
        <v>16258047</v>
      </c>
      <c r="H21" s="95">
        <v>15</v>
      </c>
      <c r="I21" s="95">
        <v>15.4</v>
      </c>
      <c r="J21" s="95">
        <v>15.8</v>
      </c>
      <c r="K21" s="95">
        <v>16.3</v>
      </c>
      <c r="L21" s="96">
        <v>-0.8</v>
      </c>
      <c r="M21" s="97">
        <v>-0.8</v>
      </c>
      <c r="N21" s="24">
        <v>2014</v>
      </c>
      <c r="O21" s="9"/>
    </row>
    <row r="22" spans="1:15" ht="18" customHeight="1">
      <c r="A22" s="85" t="s">
        <v>49</v>
      </c>
      <c r="B22" s="86"/>
      <c r="C22" s="83">
        <v>2662328</v>
      </c>
      <c r="D22" s="84">
        <v>2645189</v>
      </c>
      <c r="E22" s="84">
        <v>17139</v>
      </c>
      <c r="F22" s="84">
        <v>17494741</v>
      </c>
      <c r="G22" s="84">
        <v>17055080</v>
      </c>
      <c r="H22" s="95">
        <v>15.2</v>
      </c>
      <c r="I22" s="95">
        <v>15.6</v>
      </c>
      <c r="J22" s="95">
        <v>15.1</v>
      </c>
      <c r="K22" s="95">
        <v>15.5</v>
      </c>
      <c r="L22" s="96">
        <v>0.1</v>
      </c>
      <c r="M22" s="97">
        <v>0.1</v>
      </c>
      <c r="N22" s="24">
        <v>2015</v>
      </c>
      <c r="O22" s="9"/>
    </row>
    <row r="23" spans="1:15" ht="29.45" customHeight="1">
      <c r="A23" s="85" t="s">
        <v>50</v>
      </c>
      <c r="B23" s="86"/>
      <c r="C23" s="83">
        <v>2690918</v>
      </c>
      <c r="D23" s="84">
        <v>2745305</v>
      </c>
      <c r="E23" s="84">
        <v>-54388</v>
      </c>
      <c r="F23" s="84">
        <v>18006409</v>
      </c>
      <c r="G23" s="84">
        <v>17555268</v>
      </c>
      <c r="H23" s="95">
        <v>14.9</v>
      </c>
      <c r="I23" s="95">
        <v>15.3</v>
      </c>
      <c r="J23" s="95">
        <v>15.2</v>
      </c>
      <c r="K23" s="95">
        <v>15.6</v>
      </c>
      <c r="L23" s="96">
        <v>-0.3</v>
      </c>
      <c r="M23" s="97">
        <v>-0.3</v>
      </c>
      <c r="N23" s="24">
        <v>2016</v>
      </c>
      <c r="O23" s="9"/>
    </row>
    <row r="24" spans="1:15" ht="18" customHeight="1">
      <c r="A24" s="85" t="s">
        <v>51</v>
      </c>
      <c r="B24" s="86"/>
      <c r="C24" s="83">
        <v>2753329</v>
      </c>
      <c r="D24" s="84">
        <v>2778361</v>
      </c>
      <c r="E24" s="84">
        <v>-25032</v>
      </c>
      <c r="F24" s="84">
        <v>18459748</v>
      </c>
      <c r="G24" s="84">
        <v>18012387</v>
      </c>
      <c r="H24" s="95">
        <v>14.9</v>
      </c>
      <c r="I24" s="95">
        <v>15.3</v>
      </c>
      <c r="J24" s="95">
        <v>15.1</v>
      </c>
      <c r="K24" s="95">
        <v>15.4</v>
      </c>
      <c r="L24" s="96">
        <v>-0.1</v>
      </c>
      <c r="M24" s="97">
        <v>-0.1</v>
      </c>
      <c r="N24" s="24">
        <v>2017</v>
      </c>
      <c r="O24" s="9"/>
    </row>
    <row r="25" spans="1:15" ht="18" customHeight="1">
      <c r="A25" s="85" t="s">
        <v>52</v>
      </c>
      <c r="B25" s="86"/>
      <c r="C25" s="83">
        <v>2848611</v>
      </c>
      <c r="D25" s="84">
        <v>2845491</v>
      </c>
      <c r="E25" s="84">
        <v>3120</v>
      </c>
      <c r="F25" s="84">
        <v>18868140</v>
      </c>
      <c r="G25" s="84">
        <v>18420039</v>
      </c>
      <c r="H25" s="95">
        <v>15.1</v>
      </c>
      <c r="I25" s="95">
        <v>15.5</v>
      </c>
      <c r="J25" s="95">
        <v>15.1</v>
      </c>
      <c r="K25" s="95">
        <v>15.4</v>
      </c>
      <c r="L25" s="96">
        <v>0</v>
      </c>
      <c r="M25" s="97">
        <v>0</v>
      </c>
      <c r="N25" s="24">
        <v>2018</v>
      </c>
      <c r="O25" s="9"/>
    </row>
    <row r="26" spans="1:15" ht="18" customHeight="1">
      <c r="A26" s="85" t="s">
        <v>53</v>
      </c>
      <c r="B26" s="86"/>
      <c r="C26" s="83">
        <v>2931855</v>
      </c>
      <c r="D26" s="84">
        <v>2911648</v>
      </c>
      <c r="E26" s="84">
        <v>20207</v>
      </c>
      <c r="F26" s="84">
        <v>19529545</v>
      </c>
      <c r="G26" s="84">
        <v>18974097</v>
      </c>
      <c r="H26" s="95">
        <v>15</v>
      </c>
      <c r="I26" s="95">
        <v>15.5</v>
      </c>
      <c r="J26" s="95">
        <v>14.9</v>
      </c>
      <c r="K26" s="95">
        <v>15.3</v>
      </c>
      <c r="L26" s="96">
        <v>0.1</v>
      </c>
      <c r="M26" s="97">
        <v>0.1</v>
      </c>
      <c r="N26" s="24">
        <v>2019</v>
      </c>
      <c r="O26" s="9"/>
    </row>
    <row r="27" spans="1:15" ht="18" customHeight="1">
      <c r="A27" s="85" t="s">
        <v>54</v>
      </c>
      <c r="B27" s="86"/>
      <c r="C27" s="83">
        <v>3036132</v>
      </c>
      <c r="D27" s="84">
        <v>3241989</v>
      </c>
      <c r="E27" s="84">
        <v>-205857</v>
      </c>
      <c r="F27" s="84">
        <v>20682033</v>
      </c>
      <c r="G27" s="84">
        <v>20023752</v>
      </c>
      <c r="H27" s="95">
        <v>14.7</v>
      </c>
      <c r="I27" s="95">
        <v>15.2</v>
      </c>
      <c r="J27" s="95">
        <v>15.7</v>
      </c>
      <c r="K27" s="95">
        <v>16.2</v>
      </c>
      <c r="L27" s="96">
        <v>-1</v>
      </c>
      <c r="M27" s="97">
        <v>-1</v>
      </c>
      <c r="N27" s="24">
        <v>2020</v>
      </c>
      <c r="O27" s="9"/>
    </row>
    <row r="28" spans="1:15" ht="29.45" customHeight="1">
      <c r="A28" s="85" t="s">
        <v>55</v>
      </c>
      <c r="B28" s="86"/>
      <c r="C28" s="83">
        <v>3321122</v>
      </c>
      <c r="D28" s="84">
        <v>3360265</v>
      </c>
      <c r="E28" s="84">
        <v>-39143</v>
      </c>
      <c r="F28" s="84">
        <v>22348883</v>
      </c>
      <c r="G28" s="84">
        <v>21773291</v>
      </c>
      <c r="H28" s="95">
        <v>14.9</v>
      </c>
      <c r="I28" s="95">
        <v>15.3</v>
      </c>
      <c r="J28" s="95">
        <v>15</v>
      </c>
      <c r="K28" s="95">
        <v>15.4</v>
      </c>
      <c r="L28" s="96">
        <v>-0.2</v>
      </c>
      <c r="M28" s="97">
        <v>-0.2</v>
      </c>
      <c r="N28" s="24">
        <v>2021</v>
      </c>
      <c r="O28" s="9"/>
    </row>
    <row r="29" spans="1:15" ht="18" customHeight="1">
      <c r="A29" s="85" t="s">
        <v>56</v>
      </c>
      <c r="B29" s="86"/>
      <c r="C29" s="83">
        <v>3690710</v>
      </c>
      <c r="D29" s="84">
        <v>3652373</v>
      </c>
      <c r="E29" s="84">
        <v>38337</v>
      </c>
      <c r="F29" s="84">
        <v>23516012</v>
      </c>
      <c r="G29" s="84">
        <v>22820430</v>
      </c>
      <c r="H29" s="95">
        <v>15.7</v>
      </c>
      <c r="I29" s="95">
        <v>16.2</v>
      </c>
      <c r="J29" s="95">
        <v>15.5</v>
      </c>
      <c r="K29" s="95">
        <v>16</v>
      </c>
      <c r="L29" s="96">
        <v>0.2</v>
      </c>
      <c r="M29" s="97">
        <v>0.2</v>
      </c>
      <c r="N29" s="24">
        <v>2022</v>
      </c>
      <c r="O29" s="9"/>
    </row>
    <row r="30" spans="1:15" ht="18" customHeight="1">
      <c r="A30" s="85" t="s">
        <v>57</v>
      </c>
      <c r="B30" s="86"/>
      <c r="C30" s="83">
        <v>3888797</v>
      </c>
      <c r="D30" s="84">
        <v>4033626</v>
      </c>
      <c r="E30" s="84">
        <v>-144829</v>
      </c>
      <c r="F30" s="84">
        <v>24384813</v>
      </c>
      <c r="G30" s="84">
        <v>23596734</v>
      </c>
      <c r="H30" s="95">
        <v>15.9</v>
      </c>
      <c r="I30" s="95">
        <v>16.5</v>
      </c>
      <c r="J30" s="95">
        <v>16.5</v>
      </c>
      <c r="K30" s="95">
        <v>17.100000000000001</v>
      </c>
      <c r="L30" s="96">
        <v>-0.6</v>
      </c>
      <c r="M30" s="97">
        <v>-0.6</v>
      </c>
      <c r="N30" s="24">
        <v>2023</v>
      </c>
      <c r="O30" s="9"/>
    </row>
    <row r="31" spans="1:15" ht="20.100000000000001" customHeight="1">
      <c r="A31" s="79" t="s">
        <v>33</v>
      </c>
      <c r="B31" s="25" t="s">
        <v>29</v>
      </c>
      <c r="C31" s="80">
        <v>3688764</v>
      </c>
      <c r="D31" s="81">
        <v>4116731</v>
      </c>
      <c r="E31" s="81">
        <v>-427967</v>
      </c>
      <c r="F31" s="82">
        <v>26455051</v>
      </c>
      <c r="G31" s="82">
        <v>25549820</v>
      </c>
      <c r="H31" s="90">
        <v>13.9</v>
      </c>
      <c r="I31" s="91">
        <v>14.4</v>
      </c>
      <c r="J31" s="92">
        <v>15.6</v>
      </c>
      <c r="K31" s="93">
        <v>16.100000000000001</v>
      </c>
      <c r="L31" s="91">
        <v>-1.6</v>
      </c>
      <c r="M31" s="94">
        <v>-1.7</v>
      </c>
      <c r="N31" s="28">
        <v>2024</v>
      </c>
      <c r="O31" s="25" t="s">
        <v>29</v>
      </c>
    </row>
    <row r="32" spans="1:15" ht="20.100000000000001" customHeight="1">
      <c r="A32" s="79" t="s">
        <v>34</v>
      </c>
      <c r="B32" s="25" t="s">
        <v>29</v>
      </c>
      <c r="C32" s="80">
        <v>4180963</v>
      </c>
      <c r="D32" s="81">
        <v>4380023</v>
      </c>
      <c r="E32" s="81">
        <v>-199060</v>
      </c>
      <c r="F32" s="82">
        <v>27849382</v>
      </c>
      <c r="G32" s="82">
        <v>26886859</v>
      </c>
      <c r="H32" s="90">
        <v>15</v>
      </c>
      <c r="I32" s="91">
        <v>15.6</v>
      </c>
      <c r="J32" s="92">
        <v>15.7</v>
      </c>
      <c r="K32" s="93">
        <v>16.3</v>
      </c>
      <c r="L32" s="91">
        <v>-0.7</v>
      </c>
      <c r="M32" s="94">
        <v>-0.7</v>
      </c>
      <c r="N32" s="28">
        <v>2025</v>
      </c>
      <c r="O32" s="25" t="s">
        <v>29</v>
      </c>
    </row>
    <row r="33" spans="1:15" ht="5.0999999999999996" customHeight="1" thickBot="1">
      <c r="A33" s="22"/>
      <c r="B33" s="23"/>
      <c r="C33" s="18"/>
      <c r="D33" s="10"/>
      <c r="E33" s="10"/>
      <c r="F33" s="10"/>
      <c r="G33" s="29"/>
      <c r="H33" s="15"/>
      <c r="I33" s="34"/>
      <c r="J33" s="13"/>
      <c r="K33" s="36"/>
      <c r="L33" s="34"/>
      <c r="M33" s="27"/>
      <c r="N33" s="8"/>
      <c r="O33" s="8"/>
    </row>
    <row r="34" spans="1:15" s="2" customFormat="1" ht="23.1" customHeight="1">
      <c r="A34" s="43" t="str">
        <f>SUBSTITUTE(A37&amp;B37,CHAR(10),CHAR(10)&amp;"　　　　　")</f>
        <v>資料來源：1.審計部暨各級政府。
　　　　　2.國民所得毛額、國內生產毛額為行政院主計總處114年2月發布之資料。</v>
      </c>
      <c r="B34" s="43"/>
      <c r="C34" s="43"/>
      <c r="D34" s="43"/>
      <c r="E34" s="43"/>
      <c r="F34" s="43"/>
      <c r="G34" s="43"/>
      <c r="H34" s="46" t="str">
        <f>SUBSTITUTE(H37&amp;I37,CHAR(10),CHAR(10)&amp;"　　　  ")</f>
        <v>Source：1.Ministry of Audit、All levels of government.
　　　  2.GNI and GDP data are from DGBAS Feb., 2025.</v>
      </c>
      <c r="I34" s="46"/>
      <c r="J34" s="46"/>
      <c r="K34" s="46"/>
      <c r="L34" s="46"/>
      <c r="M34" s="46"/>
      <c r="N34" s="46"/>
      <c r="O34" s="46"/>
    </row>
    <row r="35" spans="1:15" s="4" customFormat="1" ht="51.95" customHeight="1">
      <c r="A35" s="42" t="str">
        <f>SUBSTITUTE(A38&amp;B38,CHAR(10),CHAR(10)&amp;"　　　　　")&amp;CHAR(10)&amp;SUBSTITUTE(A39&amp;B39,CHAR(10),CHAR(10)&amp;"　　　　　")</f>
        <v>說    明：1.91年(含)以前為決算審定數；92至112年為決算數。
　　　　　2.歲入淨額不包括債務之舉借、移用以前年度歲計賸餘。
　　　　　3.歲出淨額不包括債務之償還。
附    註：*113年係預算數，決算數預計於114年6月底完成；114年係預算案數。</v>
      </c>
      <c r="B35" s="42"/>
      <c r="C35" s="42"/>
      <c r="D35" s="42"/>
      <c r="E35" s="42"/>
      <c r="F35" s="42"/>
      <c r="G35" s="42"/>
      <c r="H35" s="44" t="str">
        <f>SUBSTITUTE(H38&amp;I38,CHAR(10),CHAR(10)&amp;"　　 　 　　")&amp;CHAR(10)&amp;SUBSTITUTE(H39&amp;I39,CHAR(10),CHAR(10)&amp;"　　　")</f>
        <v>Explanation：1.Prior to 2003, the figures are final aduit accounts; the figures for 2003 to 2023 are final accounts.
　　 　 　　2.Net Revenues exclude the bond issuance and borrowing and appropriation from previous year's surplus.
　　 　 　　3.Net Expenditures exclude the debt repayment.
Note：* The figures are budget accounts, 2024, and final accounts are expected to be finalized by the end of June 2025; 2025, the figures are 
　　　   budget proposal.</v>
      </c>
      <c r="I35" s="44"/>
      <c r="J35" s="44"/>
      <c r="K35" s="44"/>
      <c r="L35" s="44"/>
      <c r="M35" s="44"/>
      <c r="N35" s="44"/>
      <c r="O35" s="44"/>
    </row>
    <row r="36" spans="1:15" s="4" customFormat="1" ht="12.95" customHeight="1">
      <c r="A36" s="45"/>
      <c r="B36" s="45"/>
      <c r="C36" s="45"/>
      <c r="D36" s="45"/>
      <c r="E36" s="45"/>
      <c r="F36" s="45"/>
      <c r="G36" s="45"/>
      <c r="H36" s="44"/>
      <c r="I36" s="44"/>
      <c r="J36" s="44"/>
      <c r="K36" s="44"/>
      <c r="L36" s="44"/>
      <c r="M36" s="44"/>
      <c r="N36" s="44"/>
      <c r="O36" s="44"/>
    </row>
    <row r="37" spans="1:15" ht="409.6" hidden="1">
      <c r="A37" s="77" t="s">
        <v>32</v>
      </c>
      <c r="B37" s="78" t="s">
        <v>28</v>
      </c>
      <c r="H37" s="88" t="s">
        <v>64</v>
      </c>
      <c r="I37" s="89" t="s">
        <v>61</v>
      </c>
    </row>
    <row r="38" spans="1:15" ht="409.6" hidden="1">
      <c r="A38" s="77" t="s">
        <v>31</v>
      </c>
      <c r="B38" s="78" t="s">
        <v>27</v>
      </c>
      <c r="H38" s="88" t="s">
        <v>63</v>
      </c>
      <c r="I38" s="89" t="s">
        <v>60</v>
      </c>
    </row>
    <row r="39" spans="1:15" ht="96" hidden="1">
      <c r="A39" s="77" t="s">
        <v>30</v>
      </c>
      <c r="B39" s="77" t="s">
        <v>26</v>
      </c>
      <c r="H39" s="88" t="s">
        <v>62</v>
      </c>
      <c r="I39" s="89" t="s">
        <v>59</v>
      </c>
    </row>
    <row r="40" spans="1:15" ht="15" customHeight="1"/>
  </sheetData>
  <mergeCells count="26">
    <mergeCell ref="L3:M3"/>
    <mergeCell ref="H4:I4"/>
    <mergeCell ref="J4:K4"/>
    <mergeCell ref="L4:M4"/>
    <mergeCell ref="E5:E6"/>
    <mergeCell ref="F5:F6"/>
    <mergeCell ref="G5:G6"/>
    <mergeCell ref="H3:I3"/>
    <mergeCell ref="G3:G4"/>
    <mergeCell ref="J3:K3"/>
    <mergeCell ref="A1:G1"/>
    <mergeCell ref="H1:O1"/>
    <mergeCell ref="A3:B6"/>
    <mergeCell ref="N3:O6"/>
    <mergeCell ref="C3:C4"/>
    <mergeCell ref="D3:D4"/>
    <mergeCell ref="E3:E4"/>
    <mergeCell ref="F3:F4"/>
    <mergeCell ref="C5:C6"/>
    <mergeCell ref="D5:D6"/>
    <mergeCell ref="A35:G35"/>
    <mergeCell ref="A34:G34"/>
    <mergeCell ref="H36:O36"/>
    <mergeCell ref="A36:G36"/>
    <mergeCell ref="H35:O35"/>
    <mergeCell ref="H34:O34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2010-07-01T06:07:20Z</cp:lastPrinted>
  <dcterms:created xsi:type="dcterms:W3CDTF">2001-11-06T09:07:39Z</dcterms:created>
  <dcterms:modified xsi:type="dcterms:W3CDTF">2025-04-21T03:57:33Z</dcterms:modified>
</cp:coreProperties>
</file>