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J23" i="1" l="1"/>
  <c r="B3" i="1"/>
  <c r="D3" i="1"/>
  <c r="F3" i="1"/>
  <c r="H3" i="1"/>
  <c r="J3" i="1"/>
  <c r="L3" i="1"/>
  <c r="N3" i="1"/>
  <c r="P3" i="1"/>
  <c r="B4" i="1"/>
  <c r="D4" i="1"/>
  <c r="F4" i="1"/>
  <c r="H4" i="1"/>
  <c r="J4" i="1"/>
  <c r="L4" i="1"/>
  <c r="N4" i="1"/>
  <c r="P4" i="1"/>
  <c r="A22" i="1"/>
  <c r="J22" i="1"/>
  <c r="A23" i="1"/>
</calcChain>
</file>

<file path=xl/sharedStrings.xml><?xml version="1.0" encoding="utf-8"?>
<sst xmlns="http://schemas.openxmlformats.org/spreadsheetml/2006/main" count="80" uniqueCount="60">
  <si>
    <t>單位：新台幣千元</t>
    <phoneticPr fontId="1" type="noConversion"/>
  </si>
  <si>
    <t>金　　額</t>
    <phoneticPr fontId="1" type="noConversion"/>
  </si>
  <si>
    <t>結構比％</t>
    <phoneticPr fontId="1" type="noConversion"/>
  </si>
  <si>
    <t>結構比％</t>
    <phoneticPr fontId="1" type="noConversion"/>
  </si>
  <si>
    <t>Amount</t>
    <phoneticPr fontId="1" type="noConversion"/>
  </si>
  <si>
    <t>Unit：NT$ 1,000</t>
    <phoneticPr fontId="1" type="noConversion"/>
  </si>
  <si>
    <t>政　　府　　別</t>
    <phoneticPr fontId="1" type="noConversion"/>
  </si>
  <si>
    <t>Government Sectors</t>
    <phoneticPr fontId="1" type="noConversion"/>
  </si>
  <si>
    <t>1.房地合一課徵所得稅用於住宅政策與長照用途，其自113年起部分撥入住宅基金。
2.長照基金自106年起設置。</t>
  </si>
  <si>
    <t>財政部所屬各機關及各縣市稽徵單位。</t>
  </si>
  <si>
    <t>CY 2018</t>
  </si>
  <si>
    <t>CY 2019</t>
  </si>
  <si>
    <t>CY 2020</t>
  </si>
  <si>
    <t>107年</t>
  </si>
  <si>
    <t>108年</t>
  </si>
  <si>
    <t>109年</t>
  </si>
  <si>
    <t>說　　明：</t>
  </si>
  <si>
    <t>資料來源：</t>
  </si>
  <si>
    <t>總　　　　計</t>
  </si>
  <si>
    <t>　中央政府</t>
  </si>
  <si>
    <t>　地方政府(含中央統籌)</t>
  </si>
  <si>
    <t>　撥入中央特種基金</t>
  </si>
  <si>
    <t>　　金融業營業稅(撥入
　　金融業特別準備金)</t>
  </si>
  <si>
    <t>　　健康福利捐</t>
  </si>
  <si>
    <t>　　房地合一課徵所得稅
　　(撥入住宅基金)</t>
  </si>
  <si>
    <t>　　長照基金</t>
  </si>
  <si>
    <t>　　　遺產稅</t>
  </si>
  <si>
    <t>　　　贈與稅</t>
  </si>
  <si>
    <t>　　　菸稅</t>
  </si>
  <si>
    <t>　　　房地合一課徵
　　　所得稅</t>
  </si>
  <si>
    <t>　中央政府特別預算</t>
  </si>
  <si>
    <t>CY 2017</t>
  </si>
  <si>
    <t>106年</t>
  </si>
  <si>
    <t>表3-2. 全國賦稅實徵淨額－按政府別分</t>
  </si>
  <si>
    <t>1.Consolidated housing and land income tax shall be used for expenditures of housing policy and long-term social care services, and
   it has been partially appropriated to the housing fund since 2024.
2.The long-term care services development fund was established in 2017.</t>
  </si>
  <si>
    <t>Various agencies of the Ministry of Finance and tax collection units of each county/city government.</t>
  </si>
  <si>
    <t>Grand Total</t>
  </si>
  <si>
    <t>　Central Government</t>
  </si>
  <si>
    <t>　Local Government 
　(Incl. Allocation of Centrally-
　Funded Tax Revenues)</t>
  </si>
  <si>
    <t>　Central Government's Special
　Fund</t>
  </si>
  <si>
    <t>　　Financial Enterprises 
　　Business Tax (Financial
　　Special Reserves)</t>
  </si>
  <si>
    <t>　　Health and Welfare 
　　Surcharge on Tobacco</t>
  </si>
  <si>
    <t>　　Consolidated Housing
　　and Land Income Tax
　　(for Housing Fund)</t>
  </si>
  <si>
    <t>　　Long-term Care Services 
　　Development Fund</t>
  </si>
  <si>
    <t>　　　Estate Tax</t>
  </si>
  <si>
    <t>　　　Gift Tax</t>
  </si>
  <si>
    <t>　　　Tobacco Tax</t>
  </si>
  <si>
    <t>　　　Consolidated Housing
　　　and Land Income Tax</t>
  </si>
  <si>
    <t>　Central Government's Special
　Budget</t>
  </si>
  <si>
    <t>CY 2022</t>
  </si>
  <si>
    <t>CY 2023</t>
  </si>
  <si>
    <t>CY 2024</t>
  </si>
  <si>
    <t>111年</t>
  </si>
  <si>
    <t>112年</t>
  </si>
  <si>
    <t>113年</t>
  </si>
  <si>
    <t>Explanation：</t>
  </si>
  <si>
    <t>Source：</t>
  </si>
  <si>
    <t>CY 2021</t>
  </si>
  <si>
    <t>110年</t>
  </si>
  <si>
    <t>Table 3-2.  Total Net Tax Revenues－by Government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</si>
</sst>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,###,###,##0\ "/>
    <numFmt numFmtId="182" formatCode="##0.0\ "/>
    <numFmt numFmtId="185" formatCode="#,###,###,##0;\ \-#,###,###,##0;\ &quot;            -&quot;\ "/>
    <numFmt numFmtId="186" formatCode="##0.0;\ \-##0.0;\ &quot;    -&quot;\ "/>
  </numFmts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"/>
      <name val="細明體"/>
      <family val="3"/>
      <charset val="136"/>
    </font>
    <font>
      <sz val="13"/>
      <name val="微軟正黑體"/>
      <family val="2"/>
      <charset val="136"/>
    </font>
    <font>
      <sz val="8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 applyAlignment="1"/>
    <xf numFmtId="0" fontId="3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6" fillId="0" borderId="6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0" fillId="0" borderId="11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Border="1" applyAlignment="1">
      <alignment horizontal="left" vertical="top" wrapText="1"/>
    </xf>
    <xf numFmtId="181" fontId="1" fillId="0" borderId="9" xfId="0" applyNumberFormat="1" applyFont="1" applyBorder="1" applyAlignment="1">
      <alignment horizontal="right" vertical="top"/>
    </xf>
    <xf numFmtId="182" fontId="1" fillId="0" borderId="10" xfId="0" applyNumberFormat="1" applyFont="1" applyBorder="1" applyAlignment="1">
      <alignment horizontal="right" vertical="top"/>
    </xf>
    <xf numFmtId="181" fontId="1" fillId="0" borderId="10" xfId="0" applyNumberFormat="1" applyFont="1" applyBorder="1" applyAlignment="1">
      <alignment horizontal="right" vertical="top"/>
    </xf>
    <xf numFmtId="182" fontId="1" fillId="0" borderId="1" xfId="0" applyNumberFormat="1" applyFont="1" applyBorder="1" applyAlignment="1">
      <alignment horizontal="right" vertical="top"/>
    </xf>
    <xf numFmtId="185" fontId="1" fillId="0" borderId="9" xfId="0" applyNumberFormat="1" applyFont="1" applyBorder="1" applyAlignment="1">
      <alignment horizontal="right" vertical="top"/>
    </xf>
    <xf numFmtId="186" fontId="1" fillId="0" borderId="10" xfId="0" applyNumberFormat="1" applyFont="1" applyBorder="1" applyAlignment="1">
      <alignment horizontal="right" vertical="top"/>
    </xf>
    <xf numFmtId="185" fontId="1" fillId="0" borderId="10" xfId="0" applyNumberFormat="1" applyFont="1" applyBorder="1" applyAlignment="1">
      <alignment horizontal="right" vertical="top"/>
    </xf>
    <xf numFmtId="186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81" fontId="1" fillId="0" borderId="0" xfId="0" applyNumberFormat="1" applyFont="1" applyBorder="1" applyAlignment="1">
      <alignment horizontal="right" vertical="top"/>
    </xf>
    <xf numFmtId="182" fontId="1" fillId="0" borderId="3" xfId="0" applyNumberFormat="1" applyFont="1" applyBorder="1" applyAlignment="1">
      <alignment horizontal="right" vertical="top"/>
    </xf>
    <xf numFmtId="181" fontId="1" fillId="0" borderId="3" xfId="0" applyNumberFormat="1" applyFont="1" applyBorder="1" applyAlignment="1">
      <alignment horizontal="right" vertical="top"/>
    </xf>
    <xf numFmtId="182" fontId="1" fillId="0" borderId="2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 wrapText="1"/>
    </xf>
    <xf numFmtId="185" fontId="1" fillId="0" borderId="0" xfId="0" applyNumberFormat="1" applyFont="1" applyBorder="1" applyAlignment="1">
      <alignment horizontal="right" vertical="top"/>
    </xf>
    <xf numFmtId="186" fontId="1" fillId="0" borderId="3" xfId="0" applyNumberFormat="1" applyFont="1" applyBorder="1" applyAlignment="1">
      <alignment horizontal="right" vertical="top"/>
    </xf>
    <xf numFmtId="185" fontId="1" fillId="0" borderId="3" xfId="0" applyNumberFormat="1" applyFont="1" applyBorder="1" applyAlignment="1">
      <alignment horizontal="right" vertical="top"/>
    </xf>
    <xf numFmtId="186" fontId="1" fillId="0" borderId="2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sqref="A1:I1"/>
    </sheetView>
  </sheetViews>
  <sheetFormatPr defaultRowHeight="16.5"/>
  <cols>
    <col min="1" max="1" width="19.375" style="2" customWidth="1"/>
    <col min="2" max="2" width="10.875" style="14" customWidth="1"/>
    <col min="3" max="3" width="5.125" style="14" customWidth="1"/>
    <col min="4" max="4" width="10.875" style="14" customWidth="1"/>
    <col min="5" max="5" width="5.125" style="14" customWidth="1"/>
    <col min="6" max="6" width="10.875" style="14" customWidth="1"/>
    <col min="7" max="7" width="5.125" style="14" customWidth="1"/>
    <col min="8" max="8" width="10.875" style="14" customWidth="1"/>
    <col min="9" max="9" width="5.125" style="14" customWidth="1"/>
    <col min="10" max="10" width="11.375" style="14" customWidth="1"/>
    <col min="11" max="11" width="5.125" style="14" customWidth="1"/>
    <col min="12" max="12" width="11.375" style="14" customWidth="1"/>
    <col min="13" max="13" width="5.125" style="14" customWidth="1"/>
    <col min="14" max="14" width="11.375" style="14" customWidth="1"/>
    <col min="15" max="15" width="5.125" style="14" customWidth="1"/>
    <col min="16" max="16" width="11.375" style="14" customWidth="1"/>
    <col min="17" max="17" width="5.125" style="14" customWidth="1"/>
    <col min="18" max="18" width="18.625" style="14" customWidth="1"/>
    <col min="19" max="16384" width="9" style="14"/>
  </cols>
  <sheetData>
    <row r="1" spans="1:18" ht="30" customHeight="1">
      <c r="A1" s="71" t="s">
        <v>33</v>
      </c>
      <c r="B1" s="47"/>
      <c r="C1" s="47"/>
      <c r="D1" s="47"/>
      <c r="E1" s="47"/>
      <c r="F1" s="47"/>
      <c r="G1" s="47"/>
      <c r="H1" s="47"/>
      <c r="I1" s="47"/>
      <c r="J1" s="83" t="s">
        <v>59</v>
      </c>
      <c r="K1" s="47"/>
      <c r="L1" s="47"/>
      <c r="M1" s="47"/>
      <c r="N1" s="47"/>
      <c r="O1" s="47"/>
      <c r="P1" s="47"/>
      <c r="Q1" s="47"/>
      <c r="R1" s="47"/>
    </row>
    <row r="2" spans="1:18" ht="20.100000000000001" customHeight="1" thickBot="1">
      <c r="A2" s="5"/>
      <c r="B2" s="15"/>
      <c r="C2" s="15"/>
      <c r="D2" s="15"/>
      <c r="E2" s="15"/>
      <c r="F2" s="15"/>
      <c r="G2" s="15"/>
      <c r="H2" s="15"/>
      <c r="I2" s="31" t="s">
        <v>0</v>
      </c>
      <c r="J2" s="26"/>
      <c r="K2" s="26"/>
      <c r="L2" s="26"/>
      <c r="M2" s="26"/>
      <c r="N2" s="26"/>
      <c r="O2" s="26"/>
      <c r="P2" s="26"/>
      <c r="Q2" s="50" t="s">
        <v>5</v>
      </c>
      <c r="R2" s="50"/>
    </row>
    <row r="3" spans="1:18" ht="15" customHeight="1">
      <c r="A3" s="51" t="s">
        <v>6</v>
      </c>
      <c r="B3" s="56" t="str">
        <f>A26</f>
        <v>106年</v>
      </c>
      <c r="C3" s="39"/>
      <c r="D3" s="38" t="str">
        <f>B26</f>
        <v>107年</v>
      </c>
      <c r="E3" s="39"/>
      <c r="F3" s="38" t="str">
        <f>C26</f>
        <v>108年</v>
      </c>
      <c r="G3" s="39"/>
      <c r="H3" s="38" t="str">
        <f>D26</f>
        <v>109年</v>
      </c>
      <c r="I3" s="39"/>
      <c r="J3" s="45" t="str">
        <f>J26</f>
        <v>110年</v>
      </c>
      <c r="K3" s="39"/>
      <c r="L3" s="38" t="str">
        <f>K26</f>
        <v>111年</v>
      </c>
      <c r="M3" s="39"/>
      <c r="N3" s="38" t="str">
        <f>L26</f>
        <v>112年</v>
      </c>
      <c r="O3" s="39"/>
      <c r="P3" s="38" t="str">
        <f>M26</f>
        <v>113年</v>
      </c>
      <c r="Q3" s="42"/>
      <c r="R3" s="45" t="s">
        <v>7</v>
      </c>
    </row>
    <row r="4" spans="1:18" ht="15" customHeight="1">
      <c r="A4" s="52"/>
      <c r="B4" s="57" t="str">
        <f>A27</f>
        <v>CY 2017</v>
      </c>
      <c r="C4" s="41"/>
      <c r="D4" s="40" t="str">
        <f>B27</f>
        <v>CY 2018</v>
      </c>
      <c r="E4" s="41"/>
      <c r="F4" s="40" t="str">
        <f>C27</f>
        <v>CY 2019</v>
      </c>
      <c r="G4" s="41"/>
      <c r="H4" s="40" t="str">
        <f>D27</f>
        <v>CY 2020</v>
      </c>
      <c r="I4" s="41"/>
      <c r="J4" s="46" t="str">
        <f>J27</f>
        <v>CY 2021</v>
      </c>
      <c r="K4" s="41"/>
      <c r="L4" s="40" t="str">
        <f>K27</f>
        <v>CY 2022</v>
      </c>
      <c r="M4" s="41"/>
      <c r="N4" s="40" t="str">
        <f>L27</f>
        <v>CY 2023</v>
      </c>
      <c r="O4" s="41"/>
      <c r="P4" s="40" t="str">
        <f>M27</f>
        <v>CY 2024</v>
      </c>
      <c r="Q4" s="43"/>
      <c r="R4" s="54"/>
    </row>
    <row r="5" spans="1:18" ht="15" customHeight="1">
      <c r="A5" s="52"/>
      <c r="B5" s="27" t="s">
        <v>1</v>
      </c>
      <c r="C5" s="44" t="s">
        <v>3</v>
      </c>
      <c r="D5" s="28" t="s">
        <v>1</v>
      </c>
      <c r="E5" s="44" t="s">
        <v>2</v>
      </c>
      <c r="F5" s="28" t="s">
        <v>1</v>
      </c>
      <c r="G5" s="44" t="s">
        <v>2</v>
      </c>
      <c r="H5" s="28" t="s">
        <v>1</v>
      </c>
      <c r="I5" s="44" t="s">
        <v>3</v>
      </c>
      <c r="J5" s="29" t="s">
        <v>1</v>
      </c>
      <c r="K5" s="34" t="s">
        <v>2</v>
      </c>
      <c r="L5" s="30" t="s">
        <v>1</v>
      </c>
      <c r="M5" s="34" t="s">
        <v>2</v>
      </c>
      <c r="N5" s="30" t="s">
        <v>1</v>
      </c>
      <c r="O5" s="34" t="s">
        <v>2</v>
      </c>
      <c r="P5" s="30" t="s">
        <v>1</v>
      </c>
      <c r="Q5" s="36" t="s">
        <v>2</v>
      </c>
      <c r="R5" s="54"/>
    </row>
    <row r="6" spans="1:18" ht="15" customHeight="1" thickBot="1">
      <c r="A6" s="53"/>
      <c r="B6" s="10" t="s">
        <v>4</v>
      </c>
      <c r="C6" s="35"/>
      <c r="D6" s="11" t="s">
        <v>4</v>
      </c>
      <c r="E6" s="35"/>
      <c r="F6" s="11" t="s">
        <v>4</v>
      </c>
      <c r="G6" s="35"/>
      <c r="H6" s="11" t="s">
        <v>4</v>
      </c>
      <c r="I6" s="35"/>
      <c r="J6" s="12" t="s">
        <v>4</v>
      </c>
      <c r="K6" s="35"/>
      <c r="L6" s="9" t="s">
        <v>4</v>
      </c>
      <c r="M6" s="35"/>
      <c r="N6" s="9" t="s">
        <v>4</v>
      </c>
      <c r="O6" s="35"/>
      <c r="P6" s="9" t="s">
        <v>4</v>
      </c>
      <c r="Q6" s="37"/>
      <c r="R6" s="55"/>
    </row>
    <row r="7" spans="1:18" ht="3" customHeight="1">
      <c r="A7" s="13"/>
      <c r="B7" s="16"/>
      <c r="C7" s="17"/>
      <c r="D7" s="17"/>
      <c r="E7" s="17"/>
      <c r="F7" s="17"/>
      <c r="G7" s="17"/>
      <c r="H7" s="17"/>
      <c r="I7" s="4"/>
      <c r="J7" s="6"/>
      <c r="K7" s="8"/>
      <c r="L7" s="8"/>
      <c r="M7" s="8"/>
      <c r="N7" s="8"/>
      <c r="O7" s="8"/>
      <c r="P7" s="8"/>
      <c r="Q7" s="7"/>
      <c r="R7" s="6"/>
    </row>
    <row r="8" spans="1:18" ht="36.950000000000003" customHeight="1">
      <c r="A8" s="60" t="s">
        <v>18</v>
      </c>
      <c r="B8" s="61">
        <v>2251246001</v>
      </c>
      <c r="C8" s="62">
        <v>100</v>
      </c>
      <c r="D8" s="63">
        <v>2386944903</v>
      </c>
      <c r="E8" s="62">
        <v>100</v>
      </c>
      <c r="F8" s="63">
        <v>2470519242</v>
      </c>
      <c r="G8" s="62">
        <v>100</v>
      </c>
      <c r="H8" s="63">
        <v>2398667080</v>
      </c>
      <c r="I8" s="64">
        <v>100</v>
      </c>
      <c r="J8" s="74">
        <v>2874212555</v>
      </c>
      <c r="K8" s="75">
        <v>100</v>
      </c>
      <c r="L8" s="76">
        <v>3247877156</v>
      </c>
      <c r="M8" s="75">
        <v>100</v>
      </c>
      <c r="N8" s="76">
        <v>3456157917</v>
      </c>
      <c r="O8" s="75">
        <v>100</v>
      </c>
      <c r="P8" s="76">
        <v>3761881506</v>
      </c>
      <c r="Q8" s="77">
        <v>100</v>
      </c>
      <c r="R8" s="78" t="s">
        <v>36</v>
      </c>
    </row>
    <row r="9" spans="1:18" ht="36.950000000000003" customHeight="1">
      <c r="A9" s="60" t="s">
        <v>19</v>
      </c>
      <c r="B9" s="61">
        <v>1522876570</v>
      </c>
      <c r="C9" s="62">
        <v>67.599999999999994</v>
      </c>
      <c r="D9" s="63">
        <v>1639216918</v>
      </c>
      <c r="E9" s="62">
        <v>68.7</v>
      </c>
      <c r="F9" s="63">
        <v>1686139001</v>
      </c>
      <c r="G9" s="62">
        <v>68.3</v>
      </c>
      <c r="H9" s="63">
        <v>1605392290</v>
      </c>
      <c r="I9" s="64">
        <v>66.900000000000006</v>
      </c>
      <c r="J9" s="74">
        <v>2003781919</v>
      </c>
      <c r="K9" s="75">
        <v>69.7</v>
      </c>
      <c r="L9" s="76">
        <v>2304002321</v>
      </c>
      <c r="M9" s="75">
        <v>70.900000000000006</v>
      </c>
      <c r="N9" s="76">
        <v>2488277928</v>
      </c>
      <c r="O9" s="75">
        <v>72</v>
      </c>
      <c r="P9" s="76">
        <v>2689755527</v>
      </c>
      <c r="Q9" s="77">
        <v>71.5</v>
      </c>
      <c r="R9" s="78" t="s">
        <v>37</v>
      </c>
    </row>
    <row r="10" spans="1:18" ht="36.950000000000003" customHeight="1">
      <c r="A10" s="60" t="s">
        <v>20</v>
      </c>
      <c r="B10" s="61">
        <v>649089800</v>
      </c>
      <c r="C10" s="62">
        <v>28.8</v>
      </c>
      <c r="D10" s="63">
        <v>655678257</v>
      </c>
      <c r="E10" s="62">
        <v>27.5</v>
      </c>
      <c r="F10" s="63">
        <v>680005791</v>
      </c>
      <c r="G10" s="62">
        <v>27.5</v>
      </c>
      <c r="H10" s="63">
        <v>684502810</v>
      </c>
      <c r="I10" s="64">
        <v>28.5</v>
      </c>
      <c r="J10" s="74">
        <v>739997908</v>
      </c>
      <c r="K10" s="75">
        <v>25.7</v>
      </c>
      <c r="L10" s="76">
        <v>789935540</v>
      </c>
      <c r="M10" s="75">
        <v>24.3</v>
      </c>
      <c r="N10" s="76">
        <v>802506792</v>
      </c>
      <c r="O10" s="75">
        <v>23.2</v>
      </c>
      <c r="P10" s="76">
        <v>863827994</v>
      </c>
      <c r="Q10" s="77">
        <v>23</v>
      </c>
      <c r="R10" s="78" t="s">
        <v>38</v>
      </c>
    </row>
    <row r="11" spans="1:18" ht="36.950000000000003" customHeight="1">
      <c r="A11" s="60" t="s">
        <v>21</v>
      </c>
      <c r="B11" s="61">
        <v>63555631</v>
      </c>
      <c r="C11" s="62">
        <v>2.8</v>
      </c>
      <c r="D11" s="63">
        <v>87736728</v>
      </c>
      <c r="E11" s="62">
        <v>3.7</v>
      </c>
      <c r="F11" s="63">
        <v>95590450</v>
      </c>
      <c r="G11" s="62">
        <v>3.9</v>
      </c>
      <c r="H11" s="63">
        <v>108771980</v>
      </c>
      <c r="I11" s="64">
        <v>4.5</v>
      </c>
      <c r="J11" s="74">
        <v>130432728</v>
      </c>
      <c r="K11" s="75">
        <v>4.5</v>
      </c>
      <c r="L11" s="76">
        <v>153939295</v>
      </c>
      <c r="M11" s="75">
        <v>4.7</v>
      </c>
      <c r="N11" s="76">
        <v>165373197</v>
      </c>
      <c r="O11" s="75">
        <v>4.8</v>
      </c>
      <c r="P11" s="76">
        <v>208297985</v>
      </c>
      <c r="Q11" s="77">
        <v>5.5</v>
      </c>
      <c r="R11" s="78" t="s">
        <v>39</v>
      </c>
    </row>
    <row r="12" spans="1:18" ht="36.950000000000003" customHeight="1">
      <c r="A12" s="60" t="s">
        <v>22</v>
      </c>
      <c r="B12" s="61">
        <v>23124126</v>
      </c>
      <c r="C12" s="62">
        <v>1</v>
      </c>
      <c r="D12" s="63">
        <v>24473563</v>
      </c>
      <c r="E12" s="62">
        <v>1</v>
      </c>
      <c r="F12" s="63">
        <v>26159164</v>
      </c>
      <c r="G12" s="62">
        <v>1.1000000000000001</v>
      </c>
      <c r="H12" s="63">
        <v>26623186</v>
      </c>
      <c r="I12" s="64">
        <v>1.1000000000000001</v>
      </c>
      <c r="J12" s="74">
        <v>28196403</v>
      </c>
      <c r="K12" s="75">
        <v>1</v>
      </c>
      <c r="L12" s="76">
        <v>30338957</v>
      </c>
      <c r="M12" s="75">
        <v>0.9</v>
      </c>
      <c r="N12" s="76">
        <v>38836044</v>
      </c>
      <c r="O12" s="75">
        <v>1.1000000000000001</v>
      </c>
      <c r="P12" s="76">
        <v>44730853</v>
      </c>
      <c r="Q12" s="77">
        <v>1.2</v>
      </c>
      <c r="R12" s="78" t="s">
        <v>40</v>
      </c>
    </row>
    <row r="13" spans="1:18" ht="36.950000000000003" customHeight="1">
      <c r="A13" s="60" t="s">
        <v>23</v>
      </c>
      <c r="B13" s="61">
        <v>32178236</v>
      </c>
      <c r="C13" s="62">
        <v>1.4</v>
      </c>
      <c r="D13" s="63">
        <v>28186471</v>
      </c>
      <c r="E13" s="62">
        <v>1.2</v>
      </c>
      <c r="F13" s="63">
        <v>27721290</v>
      </c>
      <c r="G13" s="62">
        <v>1.1000000000000001</v>
      </c>
      <c r="H13" s="63">
        <v>29437537</v>
      </c>
      <c r="I13" s="64">
        <v>1.2</v>
      </c>
      <c r="J13" s="74">
        <v>30164461</v>
      </c>
      <c r="K13" s="75">
        <v>1</v>
      </c>
      <c r="L13" s="76">
        <v>29688169</v>
      </c>
      <c r="M13" s="75">
        <v>0.9</v>
      </c>
      <c r="N13" s="76">
        <v>27516631</v>
      </c>
      <c r="O13" s="75">
        <v>0.8</v>
      </c>
      <c r="P13" s="76">
        <v>26421399</v>
      </c>
      <c r="Q13" s="77">
        <v>0.7</v>
      </c>
      <c r="R13" s="78" t="s">
        <v>41</v>
      </c>
    </row>
    <row r="14" spans="1:18" ht="36.950000000000003" customHeight="1">
      <c r="A14" s="60" t="s">
        <v>24</v>
      </c>
      <c r="B14" s="65">
        <v>0</v>
      </c>
      <c r="C14" s="66">
        <v>0</v>
      </c>
      <c r="D14" s="67">
        <v>0</v>
      </c>
      <c r="E14" s="66">
        <v>0</v>
      </c>
      <c r="F14" s="67">
        <v>0</v>
      </c>
      <c r="G14" s="66">
        <v>0</v>
      </c>
      <c r="H14" s="67">
        <v>0</v>
      </c>
      <c r="I14" s="68">
        <v>0</v>
      </c>
      <c r="J14" s="79">
        <v>0</v>
      </c>
      <c r="K14" s="80">
        <v>0</v>
      </c>
      <c r="L14" s="81">
        <v>0</v>
      </c>
      <c r="M14" s="80">
        <v>0</v>
      </c>
      <c r="N14" s="81">
        <v>0</v>
      </c>
      <c r="O14" s="80">
        <v>0</v>
      </c>
      <c r="P14" s="76">
        <v>9064425</v>
      </c>
      <c r="Q14" s="77">
        <v>0.2</v>
      </c>
      <c r="R14" s="78" t="s">
        <v>42</v>
      </c>
    </row>
    <row r="15" spans="1:18" ht="36.950000000000003" customHeight="1">
      <c r="A15" s="60" t="s">
        <v>25</v>
      </c>
      <c r="B15" s="61">
        <v>8253269</v>
      </c>
      <c r="C15" s="62">
        <v>0.4</v>
      </c>
      <c r="D15" s="63">
        <v>35076694</v>
      </c>
      <c r="E15" s="62">
        <v>1.5</v>
      </c>
      <c r="F15" s="63">
        <v>41709996</v>
      </c>
      <c r="G15" s="62">
        <v>1.7</v>
      </c>
      <c r="H15" s="63">
        <v>52711257</v>
      </c>
      <c r="I15" s="64">
        <v>2.2000000000000002</v>
      </c>
      <c r="J15" s="74">
        <v>72071864</v>
      </c>
      <c r="K15" s="75">
        <v>2.5</v>
      </c>
      <c r="L15" s="76">
        <v>93912169</v>
      </c>
      <c r="M15" s="75">
        <v>2.9</v>
      </c>
      <c r="N15" s="76">
        <v>99020522</v>
      </c>
      <c r="O15" s="75">
        <v>2.9</v>
      </c>
      <c r="P15" s="76">
        <v>128081308</v>
      </c>
      <c r="Q15" s="77">
        <v>3.4</v>
      </c>
      <c r="R15" s="78" t="s">
        <v>43</v>
      </c>
    </row>
    <row r="16" spans="1:18" ht="36.950000000000003" customHeight="1">
      <c r="A16" s="60" t="s">
        <v>26</v>
      </c>
      <c r="B16" s="61">
        <v>48948</v>
      </c>
      <c r="C16" s="62">
        <v>0</v>
      </c>
      <c r="D16" s="63">
        <v>2211476</v>
      </c>
      <c r="E16" s="62">
        <v>0.1</v>
      </c>
      <c r="F16" s="63">
        <v>5030541</v>
      </c>
      <c r="G16" s="62">
        <v>0.2</v>
      </c>
      <c r="H16" s="63">
        <v>7536638</v>
      </c>
      <c r="I16" s="64">
        <v>0.3</v>
      </c>
      <c r="J16" s="74">
        <v>8342794</v>
      </c>
      <c r="K16" s="75">
        <v>0.3</v>
      </c>
      <c r="L16" s="76">
        <v>10237692</v>
      </c>
      <c r="M16" s="75">
        <v>0.3</v>
      </c>
      <c r="N16" s="76">
        <v>9181900</v>
      </c>
      <c r="O16" s="75">
        <v>0.3</v>
      </c>
      <c r="P16" s="76">
        <v>11274036</v>
      </c>
      <c r="Q16" s="77">
        <v>0.3</v>
      </c>
      <c r="R16" s="78" t="s">
        <v>44</v>
      </c>
    </row>
    <row r="17" spans="1:18" ht="36.950000000000003" customHeight="1">
      <c r="A17" s="60" t="s">
        <v>27</v>
      </c>
      <c r="B17" s="61">
        <v>168897</v>
      </c>
      <c r="C17" s="62">
        <v>0</v>
      </c>
      <c r="D17" s="63">
        <v>1345396</v>
      </c>
      <c r="E17" s="62">
        <v>0.1</v>
      </c>
      <c r="F17" s="63">
        <v>1595212</v>
      </c>
      <c r="G17" s="62">
        <v>0.1</v>
      </c>
      <c r="H17" s="63">
        <v>2069219</v>
      </c>
      <c r="I17" s="64">
        <v>0.1</v>
      </c>
      <c r="J17" s="74">
        <v>4526509</v>
      </c>
      <c r="K17" s="75">
        <v>0.2</v>
      </c>
      <c r="L17" s="76">
        <v>4124302</v>
      </c>
      <c r="M17" s="75">
        <v>0.1</v>
      </c>
      <c r="N17" s="76">
        <v>6759060</v>
      </c>
      <c r="O17" s="75">
        <v>0.2</v>
      </c>
      <c r="P17" s="76">
        <v>8805604</v>
      </c>
      <c r="Q17" s="77">
        <v>0.2</v>
      </c>
      <c r="R17" s="78" t="s">
        <v>45</v>
      </c>
    </row>
    <row r="18" spans="1:18" ht="36.950000000000003" customHeight="1">
      <c r="A18" s="60" t="s">
        <v>28</v>
      </c>
      <c r="B18" s="61">
        <v>5724465</v>
      </c>
      <c r="C18" s="62">
        <v>0.3</v>
      </c>
      <c r="D18" s="63">
        <v>28252485</v>
      </c>
      <c r="E18" s="62">
        <v>1.2</v>
      </c>
      <c r="F18" s="63">
        <v>27789003</v>
      </c>
      <c r="G18" s="62">
        <v>1.1000000000000001</v>
      </c>
      <c r="H18" s="63">
        <v>29489761</v>
      </c>
      <c r="I18" s="64">
        <v>1.2</v>
      </c>
      <c r="J18" s="74">
        <v>30189560</v>
      </c>
      <c r="K18" s="75">
        <v>1.1000000000000001</v>
      </c>
      <c r="L18" s="76">
        <v>29703760</v>
      </c>
      <c r="M18" s="75">
        <v>0.9</v>
      </c>
      <c r="N18" s="76">
        <v>27522112</v>
      </c>
      <c r="O18" s="75">
        <v>0.8</v>
      </c>
      <c r="P18" s="76">
        <v>26421847</v>
      </c>
      <c r="Q18" s="77">
        <v>0.7</v>
      </c>
      <c r="R18" s="78" t="s">
        <v>46</v>
      </c>
    </row>
    <row r="19" spans="1:18" ht="36.950000000000003" customHeight="1">
      <c r="A19" s="60" t="s">
        <v>29</v>
      </c>
      <c r="B19" s="61">
        <v>2310959</v>
      </c>
      <c r="C19" s="62">
        <v>0.1</v>
      </c>
      <c r="D19" s="63">
        <v>3267337</v>
      </c>
      <c r="E19" s="62">
        <v>0.1</v>
      </c>
      <c r="F19" s="63">
        <v>7295240</v>
      </c>
      <c r="G19" s="62">
        <v>0.3</v>
      </c>
      <c r="H19" s="63">
        <v>13615639</v>
      </c>
      <c r="I19" s="64">
        <v>0.6</v>
      </c>
      <c r="J19" s="74">
        <v>29013001</v>
      </c>
      <c r="K19" s="75">
        <v>1</v>
      </c>
      <c r="L19" s="76">
        <v>49846415</v>
      </c>
      <c r="M19" s="75">
        <v>1.5</v>
      </c>
      <c r="N19" s="76">
        <v>55557450</v>
      </c>
      <c r="O19" s="75">
        <v>1.6</v>
      </c>
      <c r="P19" s="76">
        <v>81579821</v>
      </c>
      <c r="Q19" s="77">
        <v>2.2000000000000002</v>
      </c>
      <c r="R19" s="78" t="s">
        <v>47</v>
      </c>
    </row>
    <row r="20" spans="1:18" ht="36.950000000000003" customHeight="1">
      <c r="A20" s="60" t="s">
        <v>30</v>
      </c>
      <c r="B20" s="61">
        <v>15724000</v>
      </c>
      <c r="C20" s="62">
        <v>0.7</v>
      </c>
      <c r="D20" s="63">
        <v>4313000</v>
      </c>
      <c r="E20" s="62">
        <v>0.2</v>
      </c>
      <c r="F20" s="63">
        <v>8784000</v>
      </c>
      <c r="G20" s="62">
        <v>0.4</v>
      </c>
      <c r="H20" s="67">
        <v>0</v>
      </c>
      <c r="I20" s="68">
        <v>0</v>
      </c>
      <c r="J20" s="79">
        <v>0</v>
      </c>
      <c r="K20" s="80">
        <v>0</v>
      </c>
      <c r="L20" s="81">
        <v>0</v>
      </c>
      <c r="M20" s="80">
        <v>0</v>
      </c>
      <c r="N20" s="81">
        <v>0</v>
      </c>
      <c r="O20" s="80">
        <v>0</v>
      </c>
      <c r="P20" s="81">
        <v>0</v>
      </c>
      <c r="Q20" s="82">
        <v>0</v>
      </c>
      <c r="R20" s="78" t="s">
        <v>48</v>
      </c>
    </row>
    <row r="21" spans="1:18" ht="3" customHeight="1" thickBot="1">
      <c r="A21" s="18"/>
      <c r="B21" s="19"/>
      <c r="C21" s="20"/>
      <c r="D21" s="20"/>
      <c r="E21" s="20"/>
      <c r="F21" s="20"/>
      <c r="G21" s="20"/>
      <c r="H21" s="20"/>
      <c r="I21" s="21"/>
      <c r="J21" s="22"/>
      <c r="K21" s="23"/>
      <c r="L21" s="23"/>
      <c r="M21" s="23"/>
      <c r="N21" s="23"/>
      <c r="O21" s="23"/>
      <c r="P21" s="23"/>
      <c r="Q21" s="24"/>
      <c r="R21" s="25"/>
    </row>
    <row r="22" spans="1:18" s="1" customFormat="1" ht="12.95" customHeight="1">
      <c r="A22" s="48" t="str">
        <f>SUBSTITUTE(A24&amp;B24,CHAR(10),CHAR(10)&amp;"　　　　　")</f>
        <v>資料來源：財政部所屬各機關及各縣市稽徵單位。</v>
      </c>
      <c r="B22" s="48"/>
      <c r="C22" s="48"/>
      <c r="D22" s="48"/>
      <c r="E22" s="48"/>
      <c r="F22" s="48"/>
      <c r="G22" s="48"/>
      <c r="H22" s="48"/>
      <c r="I22" s="48"/>
      <c r="J22" s="49" t="str">
        <f>SUBSTITUTE(J24&amp;K24,CHAR(10),CHAR(10)&amp;"　　　　　")</f>
        <v>Source：Various agencies of the Ministry of Finance and tax collection units of each county/city government.</v>
      </c>
      <c r="K22" s="49"/>
      <c r="L22" s="49"/>
      <c r="M22" s="49"/>
      <c r="N22" s="49"/>
      <c r="O22" s="49"/>
      <c r="P22" s="49"/>
      <c r="Q22" s="49"/>
      <c r="R22" s="49"/>
    </row>
    <row r="23" spans="1:18" s="3" customFormat="1" ht="30" customHeight="1">
      <c r="A23" s="32" t="str">
        <f>SUBSTITUTE(A25&amp;B25,CHAR(10),CHAR(10)&amp;"　　　　　")</f>
        <v>說　　明：1.房地合一課徵所得稅用於住宅政策與長照用途，其自113年起部分撥入住宅基金。
　　　　　2.長照基金自106年起設置。</v>
      </c>
      <c r="B23" s="32"/>
      <c r="C23" s="32"/>
      <c r="D23" s="32"/>
      <c r="E23" s="32"/>
      <c r="F23" s="32"/>
      <c r="G23" s="32"/>
      <c r="H23" s="32"/>
      <c r="I23" s="32"/>
      <c r="J23" s="33" t="str">
        <f>SUBSTITUTE(J25&amp;K25,CHAR(10),CHAR(10)&amp;"　　　　　  ")</f>
        <v>Explanation：1.Consolidated housing and land income tax shall be used for expenditures of housing policy and long-term social care services, and
　　　　　     it has been partially appropriated to the housing fund since 2024.
　　　　　  2.The long-term care services development fund was established in 2017.</v>
      </c>
      <c r="K23" s="33"/>
      <c r="L23" s="33"/>
      <c r="M23" s="33"/>
      <c r="N23" s="33"/>
      <c r="O23" s="33"/>
      <c r="P23" s="33"/>
      <c r="Q23" s="33"/>
      <c r="R23" s="33"/>
    </row>
    <row r="24" spans="1:18" hidden="1">
      <c r="A24" s="58" t="s">
        <v>17</v>
      </c>
      <c r="B24" s="58" t="s">
        <v>9</v>
      </c>
      <c r="J24" s="72" t="s">
        <v>56</v>
      </c>
      <c r="K24" s="72" t="s">
        <v>35</v>
      </c>
    </row>
    <row r="25" spans="1:18" ht="409.6" hidden="1">
      <c r="A25" s="58" t="s">
        <v>16</v>
      </c>
      <c r="B25" s="59" t="s">
        <v>8</v>
      </c>
      <c r="J25" s="72" t="s">
        <v>55</v>
      </c>
      <c r="K25" s="73" t="s">
        <v>34</v>
      </c>
    </row>
    <row r="26" spans="1:18" hidden="1">
      <c r="A26" s="70" t="s">
        <v>32</v>
      </c>
      <c r="B26" s="70" t="s">
        <v>13</v>
      </c>
      <c r="C26" s="70" t="s">
        <v>14</v>
      </c>
      <c r="D26" s="70" t="s">
        <v>15</v>
      </c>
      <c r="J26" s="70" t="s">
        <v>58</v>
      </c>
      <c r="K26" s="70" t="s">
        <v>52</v>
      </c>
      <c r="L26" s="70" t="s">
        <v>53</v>
      </c>
      <c r="M26" s="70" t="s">
        <v>54</v>
      </c>
    </row>
    <row r="27" spans="1:18" hidden="1">
      <c r="A27" s="69" t="s">
        <v>31</v>
      </c>
      <c r="B27" s="69" t="s">
        <v>10</v>
      </c>
      <c r="C27" s="69" t="s">
        <v>11</v>
      </c>
      <c r="D27" s="69" t="s">
        <v>12</v>
      </c>
      <c r="J27" s="69" t="s">
        <v>57</v>
      </c>
      <c r="K27" s="69" t="s">
        <v>49</v>
      </c>
      <c r="L27" s="69" t="s">
        <v>50</v>
      </c>
      <c r="M27" s="69" t="s">
        <v>51</v>
      </c>
    </row>
    <row r="28" spans="1:18" ht="15" customHeight="1"/>
  </sheetData>
  <mergeCells count="33">
    <mergeCell ref="A1:I1"/>
    <mergeCell ref="J1:R1"/>
    <mergeCell ref="A22:I22"/>
    <mergeCell ref="J22:R22"/>
    <mergeCell ref="Q2:R2"/>
    <mergeCell ref="H3:I3"/>
    <mergeCell ref="A3:A6"/>
    <mergeCell ref="R3:R6"/>
    <mergeCell ref="B3:C3"/>
    <mergeCell ref="B4:C4"/>
    <mergeCell ref="J4:K4"/>
    <mergeCell ref="L3:M3"/>
    <mergeCell ref="L4:M4"/>
    <mergeCell ref="D3:E3"/>
    <mergeCell ref="D4:E4"/>
    <mergeCell ref="F3:G3"/>
    <mergeCell ref="F4:G4"/>
    <mergeCell ref="N3:O3"/>
    <mergeCell ref="N4:O4"/>
    <mergeCell ref="P3:Q3"/>
    <mergeCell ref="P4:Q4"/>
    <mergeCell ref="H4:I4"/>
    <mergeCell ref="C5:C6"/>
    <mergeCell ref="E5:E6"/>
    <mergeCell ref="G5:G6"/>
    <mergeCell ref="I5:I6"/>
    <mergeCell ref="J3:K3"/>
    <mergeCell ref="A23:I23"/>
    <mergeCell ref="J23:R23"/>
    <mergeCell ref="O5:O6"/>
    <mergeCell ref="Q5:Q6"/>
    <mergeCell ref="K5:K6"/>
    <mergeCell ref="M5:M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2025-05-01T02:47:44Z</cp:lastPrinted>
  <dcterms:created xsi:type="dcterms:W3CDTF">2001-11-06T09:07:39Z</dcterms:created>
  <dcterms:modified xsi:type="dcterms:W3CDTF">2025-05-01T02:47:44Z</dcterms:modified>
</cp:coreProperties>
</file>