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(1)" sheetId="1" r:id="rId1"/>
    <sheet name="表(2)" sheetId="2" r:id="rId2"/>
  </sheets>
  <definedNames>
    <definedName name="_xlnm.Print_Area" localSheetId="1">'表(2)'!$A$1:$Z$41</definedName>
  </definedNames>
  <calcPr calcId="162913"/>
</workbook>
</file>

<file path=xl/calcChain.xml><?xml version="1.0" encoding="utf-8"?>
<calcChain xmlns="http://schemas.openxmlformats.org/spreadsheetml/2006/main">
  <c r="H40" i="2" l="1"/>
  <c r="A40" i="2"/>
  <c r="U40" i="2"/>
  <c r="N40" i="2"/>
  <c r="J41" i="1"/>
  <c r="B3" i="1"/>
  <c r="D3" i="1"/>
  <c r="F3" i="1"/>
  <c r="H3" i="1"/>
  <c r="J3" i="1"/>
  <c r="L3" i="1"/>
  <c r="N3" i="1"/>
  <c r="P3" i="1"/>
  <c r="B4" i="1"/>
  <c r="D4" i="1"/>
  <c r="F4" i="1"/>
  <c r="H4" i="1"/>
  <c r="J4" i="1"/>
  <c r="L4" i="1"/>
  <c r="N4" i="1"/>
  <c r="P4" i="1"/>
  <c r="A40" i="1"/>
  <c r="J40" i="1"/>
  <c r="A41" i="1"/>
</calcChain>
</file>

<file path=xl/sharedStrings.xml><?xml version="1.0" encoding="utf-8"?>
<sst xmlns="http://schemas.openxmlformats.org/spreadsheetml/2006/main" count="308" uniqueCount="155">
  <si>
    <t>單位：新台幣千元</t>
    <phoneticPr fontId="2" type="noConversion"/>
  </si>
  <si>
    <t>金　　額</t>
    <phoneticPr fontId="2" type="noConversion"/>
  </si>
  <si>
    <t>結構比％</t>
    <phoneticPr fontId="2" type="noConversion"/>
  </si>
  <si>
    <t>結構比％</t>
    <phoneticPr fontId="2" type="noConversion"/>
  </si>
  <si>
    <t>Amount</t>
    <phoneticPr fontId="2" type="noConversion"/>
  </si>
  <si>
    <t>Agency</t>
    <phoneticPr fontId="2" type="noConversion"/>
  </si>
  <si>
    <t>機　　關　　別</t>
    <phoneticPr fontId="2" type="noConversion"/>
  </si>
  <si>
    <t>機　　關　　別</t>
    <phoneticPr fontId="2" type="noConversion"/>
  </si>
  <si>
    <t>Agency</t>
    <phoneticPr fontId="2" type="noConversion"/>
  </si>
  <si>
    <t>Tobacco and
Alcohol Tax</t>
    <phoneticPr fontId="2" type="noConversion"/>
  </si>
  <si>
    <t>Financial
Enterprises
Business Tax</t>
    <phoneticPr fontId="2" type="noConversion"/>
  </si>
  <si>
    <t>單位：新臺幣千元</t>
  </si>
  <si>
    <t>Unit：NT$ 1,000</t>
    <phoneticPr fontId="2" type="noConversion"/>
  </si>
  <si>
    <t>Unit：NT$ 1,000</t>
  </si>
  <si>
    <t>Securities
Transaction Tax</t>
    <phoneticPr fontId="2" type="noConversion"/>
  </si>
  <si>
    <t xml:space="preserve">Futures
Transaction Tax </t>
    <phoneticPr fontId="2" type="noConversion"/>
  </si>
  <si>
    <t xml:space="preserve">關　　稅
</t>
  </si>
  <si>
    <t>Grand Total</t>
    <phoneticPr fontId="2" type="noConversion"/>
  </si>
  <si>
    <t xml:space="preserve">總　　計
</t>
    <phoneticPr fontId="2" type="noConversion"/>
  </si>
  <si>
    <t xml:space="preserve">綜合所得稅
</t>
  </si>
  <si>
    <t xml:space="preserve">貨　物　稅
</t>
  </si>
  <si>
    <t xml:space="preserve">菸　酒　稅
</t>
    <phoneticPr fontId="2" type="noConversion"/>
  </si>
  <si>
    <t xml:space="preserve">證券交易稅
</t>
    <phoneticPr fontId="2" type="noConversion"/>
  </si>
  <si>
    <t xml:space="preserve">期貨交易稅
</t>
    <phoneticPr fontId="2" type="noConversion"/>
  </si>
  <si>
    <t>營利事業
所 得 稅</t>
  </si>
  <si>
    <t>Customs
Duties</t>
  </si>
  <si>
    <t>Profit-seeking
Enterprise
Income Tax</t>
  </si>
  <si>
    <t>Individual
Income Tax</t>
  </si>
  <si>
    <t>特種貨物
及勞務稅</t>
  </si>
  <si>
    <t xml:space="preserve">契　　稅
</t>
    <phoneticPr fontId="2" type="noConversion"/>
  </si>
  <si>
    <t xml:space="preserve">印　花　稅
</t>
    <phoneticPr fontId="2" type="noConversion"/>
  </si>
  <si>
    <t xml:space="preserve">娛　樂　稅
</t>
    <phoneticPr fontId="2" type="noConversion"/>
  </si>
  <si>
    <t>Specifically 
Selected Goods 
and Services Tax</t>
  </si>
  <si>
    <t>Commodity
Tax</t>
  </si>
  <si>
    <t>健康福利捐</t>
  </si>
  <si>
    <t>Health and
Welfare 
Surcharge 
on Tobacco</t>
  </si>
  <si>
    <t xml:space="preserve">遺 產 稅*
</t>
    <phoneticPr fontId="2" type="noConversion"/>
  </si>
  <si>
    <t xml:space="preserve">贈 與 稅*
</t>
    <phoneticPr fontId="2" type="noConversion"/>
  </si>
  <si>
    <t>Estate Tax*</t>
    <phoneticPr fontId="2" type="noConversion"/>
  </si>
  <si>
    <t>Gift Tax*</t>
    <phoneticPr fontId="2" type="noConversion"/>
  </si>
  <si>
    <t xml:space="preserve">營 業 稅 **
</t>
    <phoneticPr fontId="2" type="noConversion"/>
  </si>
  <si>
    <t>金融保險業
營　業　稅</t>
  </si>
  <si>
    <t xml:space="preserve">使用牌照稅
</t>
  </si>
  <si>
    <t xml:space="preserve">房　屋　稅
</t>
  </si>
  <si>
    <t xml:space="preserve">土地增值稅
</t>
  </si>
  <si>
    <t xml:space="preserve">地　價　稅
</t>
  </si>
  <si>
    <t>特 別 及
臨時稅課</t>
  </si>
  <si>
    <t>Special and 
Provisional 
Tax Levies</t>
  </si>
  <si>
    <t>Amusement
Tax</t>
  </si>
  <si>
    <t>Stamp Tax</t>
  </si>
  <si>
    <t>Deed Tax</t>
  </si>
  <si>
    <t>Vehicle
License Tax</t>
  </si>
  <si>
    <t>House Tax</t>
  </si>
  <si>
    <t>Land Value
Increment Tax</t>
  </si>
  <si>
    <t>Land Value
Tax</t>
  </si>
  <si>
    <t>Business
Tax**</t>
    <phoneticPr fontId="2" type="noConversion"/>
  </si>
  <si>
    <t>財政部所屬各機關及各縣市稽徵單位。</t>
  </si>
  <si>
    <t>　財政部所屬機關</t>
  </si>
  <si>
    <t>　　臺北國稅局</t>
  </si>
  <si>
    <t>　　北區國稅局</t>
  </si>
  <si>
    <t>　　中區國稅局</t>
  </si>
  <si>
    <t>　　南區國稅局</t>
  </si>
  <si>
    <t>　　高雄國稅局</t>
  </si>
  <si>
    <t>　　關務署</t>
  </si>
  <si>
    <t>　直轄市及縣(市)
　稽徵機關</t>
  </si>
  <si>
    <t>　　新　北　市</t>
  </si>
  <si>
    <t>　　臺　北　市</t>
  </si>
  <si>
    <t>　　桃　園　市</t>
  </si>
  <si>
    <t>　　臺　中　市</t>
  </si>
  <si>
    <t>　　臺　南　市</t>
  </si>
  <si>
    <t>　　高　雄　市</t>
  </si>
  <si>
    <t>　　宜　蘭　縣</t>
  </si>
  <si>
    <t>　　新　竹　縣</t>
  </si>
  <si>
    <t>　　苗　栗　縣</t>
  </si>
  <si>
    <t>　　彰　化　縣</t>
  </si>
  <si>
    <t>　　南　投　縣</t>
  </si>
  <si>
    <t>　　雲　林　縣</t>
  </si>
  <si>
    <t>　　嘉　義　縣</t>
  </si>
  <si>
    <t>　　屏　東　縣</t>
  </si>
  <si>
    <t>　　臺　東　縣</t>
  </si>
  <si>
    <t>　　花　蓮　縣</t>
  </si>
  <si>
    <t>　　澎　湖　縣</t>
  </si>
  <si>
    <t>　　基　隆　市</t>
  </si>
  <si>
    <t>　　新　竹　市</t>
  </si>
  <si>
    <t>　　嘉　義　市</t>
  </si>
  <si>
    <t>　　金　門　縣</t>
  </si>
  <si>
    <t>　　連　江　縣</t>
  </si>
  <si>
    <t>CY 2018</t>
  </si>
  <si>
    <t>CY 2019</t>
  </si>
  <si>
    <t>CY 2020</t>
  </si>
  <si>
    <t>107年</t>
  </si>
  <si>
    <t>108年</t>
  </si>
  <si>
    <t>109年</t>
  </si>
  <si>
    <t>資料來源：</t>
  </si>
  <si>
    <t>　總　　　　　計</t>
  </si>
  <si>
    <t>CY 2017</t>
  </si>
  <si>
    <t>106年</t>
  </si>
  <si>
    <t>表3-3. 全國賦稅實徵淨額－按機關別分 (1/3)</t>
  </si>
  <si>
    <t>Various agencies of the Ministry of Finance and tax collection units of each county/city government.</t>
  </si>
  <si>
    <t>Grand Total</t>
  </si>
  <si>
    <t>Ministry of Finance</t>
  </si>
  <si>
    <t>　National Taxation Bureau of 
　Taipei</t>
  </si>
  <si>
    <t>　National Taxation Bureau of 
　the Northern Area</t>
  </si>
  <si>
    <t>　National Taxation Bureau of 
　the Central Area</t>
  </si>
  <si>
    <t>　National Taxation Bureau of 
　the Southern Area</t>
  </si>
  <si>
    <t>　National Taxation Bureau of 
　Kaohsiung</t>
  </si>
  <si>
    <t>　Customs Administration</t>
  </si>
  <si>
    <t>Revenue Service Office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</si>
  <si>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</si>
  <si>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</si>
  <si>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</si>
  <si>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</si>
  <si>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</si>
  <si>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</si>
  <si>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</si>
  <si>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</si>
  <si>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</si>
  <si>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</si>
  <si>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</si>
  <si>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</si>
  <si>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</si>
  <si>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</si>
  <si>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</si>
  <si>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</si>
  <si>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</si>
  <si>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</si>
  <si>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</si>
  <si>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</si>
  <si>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</si>
  <si>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</si>
  <si>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CY 2022</t>
  </si>
  <si>
    <t>CY 2023</t>
  </si>
  <si>
    <t>CY 2024</t>
  </si>
  <si>
    <t>111年</t>
  </si>
  <si>
    <t>112年</t>
  </si>
  <si>
    <t>113年</t>
  </si>
  <si>
    <t>Source：</t>
  </si>
  <si>
    <t>CY 2021</t>
  </si>
  <si>
    <t>110年</t>
  </si>
  <si>
    <t>Table 3-3.  Total Net Tax Revenues－by Agency (1/3)</t>
  </si>
  <si>
    <t>遺產及贈與稅實物抵繳金額113年計1,422,322千元。</t>
  </si>
  <si>
    <t>附　　註：*遺產及贈與稅、菸酒稅自106年起包括撥入長照基金之稅款。</t>
  </si>
  <si>
    <t>說　　明：</t>
  </si>
  <si>
    <t>表3-3. 全國賦稅實徵淨額－按機關別分 (2/3)</t>
  </si>
  <si>
    <t>The total amount of using physical objects for payment of estate and gift taxes was NT$ 1,422,322 thousand in 2024.</t>
  </si>
  <si>
    <t>Note：*Since 2017, estate and gift tax, tobacco and alcohol tax, both include revenues for long-term care services development fund.</t>
  </si>
  <si>
    <t>Explanation：</t>
  </si>
  <si>
    <t>CY  2024</t>
  </si>
  <si>
    <t>Table 3-3.  Total Net Tax Revenues－by Agency (2/3)</t>
  </si>
  <si>
    <t>特別及臨時稅課包含營建剩餘土石方、礦石開採、土石採取等臨時稅及特別稅。</t>
  </si>
  <si>
    <t>附　　註：**營業稅包含未指定用途營業稅與金融業營業稅(撥入金融業特別準備金)。</t>
  </si>
  <si>
    <t>表3-3. 全國賦稅實徵淨額－按機關別分(3/3)</t>
  </si>
  <si>
    <t>The special and provisional tax levies includes the special tax levies and the provisional tax levies which are imposed
on the disposal of construction surplus, mining and quarrying.</t>
  </si>
  <si>
    <t>Note：**Business tax include undesignated portion and financial enterprises business tax, which were appropriated to financial special
　　   reserves.</t>
  </si>
  <si>
    <t>Table 3-3.  Total Net Tax Revenues－by Agency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</si>
</sst>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1" formatCode="#,###,###,##0\ "/>
    <numFmt numFmtId="182" formatCode="##0.0\ "/>
    <numFmt numFmtId="188" formatCode="#,###,###,##0;\ \-#,###,###,##0;\ &quot;            -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sz val="13"/>
      <name val="微軟正黑體"/>
      <family val="2"/>
      <charset val="136"/>
    </font>
    <font>
      <sz val="8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>
      <alignment vertical="center"/>
    </xf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center" wrapText="1"/>
    </xf>
    <xf numFmtId="0" fontId="3" fillId="0" borderId="0" xfId="0" applyFont="1" applyBorder="1"/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0" fillId="0" borderId="10" xfId="0" applyFont="1" applyBorder="1" applyAlignment="1"/>
    <xf numFmtId="0" fontId="7" fillId="0" borderId="0" xfId="0" applyFont="1" applyAlignment="1"/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7" fillId="0" borderId="2" xfId="0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  <xf numFmtId="0" fontId="0" fillId="0" borderId="10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0" fontId="8" fillId="0" borderId="18" xfId="1" applyFont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right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Border="1" applyAlignment="1"/>
    <xf numFmtId="0" fontId="0" fillId="0" borderId="10" xfId="0" applyFont="1" applyBorder="1" applyAlignment="1"/>
    <xf numFmtId="0" fontId="8" fillId="0" borderId="30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center" wrapText="1"/>
    </xf>
    <xf numFmtId="0" fontId="0" fillId="0" borderId="15" xfId="0" applyFont="1" applyBorder="1" applyAlignment="1"/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8" fillId="0" borderId="28" xfId="1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 applyBorder="1" applyAlignment="1">
      <alignment horizontal="left" vertical="top" wrapText="1"/>
    </xf>
    <xf numFmtId="181" fontId="2" fillId="0" borderId="13" xfId="0" applyNumberFormat="1" applyFont="1" applyBorder="1" applyAlignment="1">
      <alignment horizontal="right" vertical="top"/>
    </xf>
    <xf numFmtId="182" fontId="2" fillId="0" borderId="14" xfId="0" applyNumberFormat="1" applyFont="1" applyBorder="1" applyAlignment="1">
      <alignment horizontal="right" vertical="top"/>
    </xf>
    <xf numFmtId="181" fontId="2" fillId="0" borderId="14" xfId="0" applyNumberFormat="1" applyFont="1" applyBorder="1" applyAlignment="1">
      <alignment horizontal="right" vertical="top"/>
    </xf>
    <xf numFmtId="182" fontId="2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Font="1"/>
    <xf numFmtId="181" fontId="2" fillId="0" borderId="0" xfId="0" applyNumberFormat="1" applyFont="1" applyBorder="1" applyAlignment="1">
      <alignment horizontal="right" vertical="top"/>
    </xf>
    <xf numFmtId="182" fontId="2" fillId="0" borderId="4" xfId="0" applyNumberFormat="1" applyFont="1" applyBorder="1" applyAlignment="1">
      <alignment horizontal="right" vertical="top"/>
    </xf>
    <xf numFmtId="181" fontId="2" fillId="0" borderId="4" xfId="0" applyNumberFormat="1" applyFont="1" applyBorder="1" applyAlignment="1">
      <alignment horizontal="right" vertical="top"/>
    </xf>
    <xf numFmtId="182" fontId="2" fillId="0" borderId="3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181" fontId="2" fillId="0" borderId="1" xfId="0" applyNumberFormat="1" applyFont="1" applyBorder="1" applyAlignment="1">
      <alignment horizontal="right" vertical="top"/>
    </xf>
    <xf numFmtId="188" fontId="2" fillId="0" borderId="14" xfId="0" applyNumberFormat="1" applyFont="1" applyBorder="1" applyAlignment="1">
      <alignment horizontal="right" vertical="top"/>
    </xf>
    <xf numFmtId="188" fontId="2" fillId="0" borderId="1" xfId="0" applyNumberFormat="1" applyFont="1" applyBorder="1" applyAlignment="1">
      <alignment horizontal="right" vertical="top"/>
    </xf>
    <xf numFmtId="0" fontId="17" fillId="0" borderId="10" xfId="0" applyFont="1" applyBorder="1" applyAlignment="1">
      <alignment horizontal="center"/>
    </xf>
    <xf numFmtId="181" fontId="2" fillId="0" borderId="3" xfId="0" applyNumberFormat="1" applyFont="1" applyBorder="1" applyAlignment="1">
      <alignment horizontal="right" vertical="top"/>
    </xf>
    <xf numFmtId="188" fontId="2" fillId="0" borderId="0" xfId="0" applyNumberFormat="1" applyFont="1" applyBorder="1" applyAlignment="1">
      <alignment horizontal="right" vertical="top"/>
    </xf>
    <xf numFmtId="188" fontId="2" fillId="0" borderId="4" xfId="0" applyNumberFormat="1" applyFont="1" applyBorder="1" applyAlignment="1">
      <alignment horizontal="right" vertical="top"/>
    </xf>
    <xf numFmtId="188" fontId="2" fillId="0" borderId="3" xfId="0" applyNumberFormat="1" applyFont="1" applyBorder="1" applyAlignment="1">
      <alignment horizontal="right" vertical="top"/>
    </xf>
    <xf numFmtId="188" fontId="2" fillId="0" borderId="13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181" fontId="2" fillId="0" borderId="11" xfId="0" applyNumberFormat="1" applyFont="1" applyBorder="1" applyAlignment="1">
      <alignment horizontal="right" vertical="top"/>
    </xf>
    <xf numFmtId="188" fontId="2" fillId="0" borderId="11" xfId="0" applyNumberFormat="1" applyFont="1" applyBorder="1" applyAlignment="1">
      <alignment horizontal="right" vertical="top"/>
    </xf>
  </cellXfs>
  <cellStyles count="7">
    <cellStyle name="一般" xfId="0" builtinId="0"/>
    <cellStyle name="一般 2" xfId="1"/>
    <cellStyle name="一般 2 2" xfId="2"/>
    <cellStyle name="一般 3" xfId="3"/>
    <cellStyle name="一般 4" xfId="4"/>
    <cellStyle name="千分位 2" xfId="5"/>
    <cellStyle name="千分位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sqref="A1:I1"/>
    </sheetView>
  </sheetViews>
  <sheetFormatPr defaultRowHeight="16.5"/>
  <cols>
    <col min="1" max="1" width="17.375" style="2" customWidth="1"/>
    <col min="2" max="2" width="11.375" style="21" customWidth="1"/>
    <col min="3" max="3" width="5.125" style="21" customWidth="1"/>
    <col min="4" max="4" width="11.375" style="21" customWidth="1"/>
    <col min="5" max="5" width="5.125" style="21" customWidth="1"/>
    <col min="6" max="6" width="11.375" style="21" customWidth="1"/>
    <col min="7" max="7" width="5.125" style="21" customWidth="1"/>
    <col min="8" max="8" width="11.375" style="21" customWidth="1"/>
    <col min="9" max="9" width="5.125" style="21" customWidth="1"/>
    <col min="10" max="10" width="11.375" style="21" customWidth="1"/>
    <col min="11" max="11" width="5.125" style="21" customWidth="1"/>
    <col min="12" max="12" width="11.375" style="21" customWidth="1"/>
    <col min="13" max="13" width="5.125" style="21" customWidth="1"/>
    <col min="14" max="14" width="11.375" style="21" customWidth="1"/>
    <col min="15" max="15" width="5.125" style="21" customWidth="1"/>
    <col min="16" max="16" width="11.375" style="21" customWidth="1"/>
    <col min="17" max="17" width="5.125" style="21" customWidth="1"/>
    <col min="18" max="18" width="18.625" style="21" customWidth="1"/>
    <col min="19" max="16384" width="9" style="21"/>
  </cols>
  <sheetData>
    <row r="1" spans="1:18" ht="30" customHeight="1">
      <c r="A1" s="109" t="s">
        <v>97</v>
      </c>
      <c r="B1" s="60"/>
      <c r="C1" s="60"/>
      <c r="D1" s="60"/>
      <c r="E1" s="60"/>
      <c r="F1" s="60"/>
      <c r="G1" s="60"/>
      <c r="H1" s="60"/>
      <c r="I1" s="60"/>
      <c r="J1" s="116" t="s">
        <v>139</v>
      </c>
      <c r="K1" s="60"/>
      <c r="L1" s="60"/>
      <c r="M1" s="60"/>
      <c r="N1" s="60"/>
      <c r="O1" s="60"/>
      <c r="P1" s="60"/>
      <c r="Q1" s="60"/>
      <c r="R1" s="60"/>
    </row>
    <row r="2" spans="1:18" ht="20.100000000000001" customHeight="1" thickBot="1">
      <c r="A2" s="5"/>
      <c r="B2" s="22"/>
      <c r="C2" s="22"/>
      <c r="D2" s="22"/>
      <c r="E2" s="22"/>
      <c r="F2" s="22"/>
      <c r="G2" s="22"/>
      <c r="H2" s="22"/>
      <c r="I2" s="41" t="s">
        <v>0</v>
      </c>
      <c r="J2" s="36"/>
      <c r="K2" s="36"/>
      <c r="L2" s="36"/>
      <c r="M2" s="36"/>
      <c r="N2" s="36"/>
      <c r="O2" s="36"/>
      <c r="P2" s="36"/>
      <c r="Q2" s="63" t="s">
        <v>12</v>
      </c>
      <c r="R2" s="63"/>
    </row>
    <row r="3" spans="1:18" ht="15" customHeight="1">
      <c r="A3" s="64" t="s">
        <v>6</v>
      </c>
      <c r="B3" s="69" t="str">
        <f>A44</f>
        <v>106年</v>
      </c>
      <c r="C3" s="52"/>
      <c r="D3" s="51" t="str">
        <f>B44</f>
        <v>107年</v>
      </c>
      <c r="E3" s="52"/>
      <c r="F3" s="51" t="str">
        <f>C44</f>
        <v>108年</v>
      </c>
      <c r="G3" s="52"/>
      <c r="H3" s="51" t="str">
        <f>D44</f>
        <v>109年</v>
      </c>
      <c r="I3" s="52"/>
      <c r="J3" s="58" t="str">
        <f>J44</f>
        <v>110年</v>
      </c>
      <c r="K3" s="52"/>
      <c r="L3" s="51" t="str">
        <f>K44</f>
        <v>111年</v>
      </c>
      <c r="M3" s="52"/>
      <c r="N3" s="51" t="str">
        <f>L44</f>
        <v>112年</v>
      </c>
      <c r="O3" s="52"/>
      <c r="P3" s="51" t="str">
        <f>M44</f>
        <v>113年</v>
      </c>
      <c r="Q3" s="55"/>
      <c r="R3" s="58" t="s">
        <v>5</v>
      </c>
    </row>
    <row r="4" spans="1:18" ht="15" customHeight="1">
      <c r="A4" s="65"/>
      <c r="B4" s="70" t="str">
        <f>A45</f>
        <v>CY 2017</v>
      </c>
      <c r="C4" s="54"/>
      <c r="D4" s="53" t="str">
        <f>B45</f>
        <v>CY 2018</v>
      </c>
      <c r="E4" s="54"/>
      <c r="F4" s="53" t="str">
        <f>C45</f>
        <v>CY 2019</v>
      </c>
      <c r="G4" s="54"/>
      <c r="H4" s="53" t="str">
        <f>D45</f>
        <v>CY 2020</v>
      </c>
      <c r="I4" s="54"/>
      <c r="J4" s="59" t="str">
        <f>J45</f>
        <v>CY 2021</v>
      </c>
      <c r="K4" s="54"/>
      <c r="L4" s="53" t="str">
        <f>K45</f>
        <v>CY 2022</v>
      </c>
      <c r="M4" s="54"/>
      <c r="N4" s="53" t="str">
        <f>L45</f>
        <v>CY 2023</v>
      </c>
      <c r="O4" s="54"/>
      <c r="P4" s="53" t="str">
        <f>M45</f>
        <v>CY 2024</v>
      </c>
      <c r="Q4" s="56"/>
      <c r="R4" s="67"/>
    </row>
    <row r="5" spans="1:18" ht="15" customHeight="1">
      <c r="A5" s="65"/>
      <c r="B5" s="37" t="s">
        <v>1</v>
      </c>
      <c r="C5" s="57" t="s">
        <v>3</v>
      </c>
      <c r="D5" s="38" t="s">
        <v>1</v>
      </c>
      <c r="E5" s="57" t="s">
        <v>2</v>
      </c>
      <c r="F5" s="38" t="s">
        <v>1</v>
      </c>
      <c r="G5" s="57" t="s">
        <v>2</v>
      </c>
      <c r="H5" s="38" t="s">
        <v>1</v>
      </c>
      <c r="I5" s="57" t="s">
        <v>3</v>
      </c>
      <c r="J5" s="39" t="s">
        <v>1</v>
      </c>
      <c r="K5" s="47" t="s">
        <v>2</v>
      </c>
      <c r="L5" s="40" t="s">
        <v>1</v>
      </c>
      <c r="M5" s="47" t="s">
        <v>2</v>
      </c>
      <c r="N5" s="40" t="s">
        <v>1</v>
      </c>
      <c r="O5" s="47" t="s">
        <v>2</v>
      </c>
      <c r="P5" s="40" t="s">
        <v>1</v>
      </c>
      <c r="Q5" s="49" t="s">
        <v>2</v>
      </c>
      <c r="R5" s="67"/>
    </row>
    <row r="6" spans="1:18" ht="15" customHeight="1" thickBot="1">
      <c r="A6" s="66"/>
      <c r="B6" s="12" t="s">
        <v>4</v>
      </c>
      <c r="C6" s="48"/>
      <c r="D6" s="13" t="s">
        <v>4</v>
      </c>
      <c r="E6" s="48"/>
      <c r="F6" s="13" t="s">
        <v>4</v>
      </c>
      <c r="G6" s="48"/>
      <c r="H6" s="13" t="s">
        <v>4</v>
      </c>
      <c r="I6" s="48"/>
      <c r="J6" s="14" t="s">
        <v>4</v>
      </c>
      <c r="K6" s="48"/>
      <c r="L6" s="11" t="s">
        <v>4</v>
      </c>
      <c r="M6" s="48"/>
      <c r="N6" s="11" t="s">
        <v>4</v>
      </c>
      <c r="O6" s="48"/>
      <c r="P6" s="11" t="s">
        <v>4</v>
      </c>
      <c r="Q6" s="50"/>
      <c r="R6" s="68"/>
    </row>
    <row r="7" spans="1:18" ht="3" customHeight="1">
      <c r="A7" s="19"/>
      <c r="B7" s="25"/>
      <c r="C7" s="26"/>
      <c r="D7" s="26"/>
      <c r="E7" s="26"/>
      <c r="F7" s="26"/>
      <c r="G7" s="26"/>
      <c r="H7" s="26"/>
      <c r="I7" s="4"/>
      <c r="J7" s="7"/>
      <c r="K7" s="9"/>
      <c r="L7" s="9"/>
      <c r="M7" s="9"/>
      <c r="N7" s="9"/>
      <c r="O7" s="9"/>
      <c r="P7" s="9"/>
      <c r="Q7" s="8"/>
      <c r="R7" s="7"/>
    </row>
    <row r="8" spans="1:18" ht="15.95" customHeight="1">
      <c r="A8" s="102" t="s">
        <v>94</v>
      </c>
      <c r="B8" s="103">
        <v>2251246001</v>
      </c>
      <c r="C8" s="104">
        <v>100</v>
      </c>
      <c r="D8" s="105">
        <v>2386944903</v>
      </c>
      <c r="E8" s="104">
        <v>100</v>
      </c>
      <c r="F8" s="105">
        <v>2470519242</v>
      </c>
      <c r="G8" s="104">
        <v>100</v>
      </c>
      <c r="H8" s="105">
        <v>2398667080</v>
      </c>
      <c r="I8" s="106">
        <v>100</v>
      </c>
      <c r="J8" s="111">
        <v>2874212555</v>
      </c>
      <c r="K8" s="112">
        <v>100</v>
      </c>
      <c r="L8" s="113">
        <v>3247877156</v>
      </c>
      <c r="M8" s="112">
        <v>100</v>
      </c>
      <c r="N8" s="113">
        <v>3456157917</v>
      </c>
      <c r="O8" s="112">
        <v>100</v>
      </c>
      <c r="P8" s="113">
        <v>3761881506</v>
      </c>
      <c r="Q8" s="114">
        <v>100</v>
      </c>
      <c r="R8" s="115" t="s">
        <v>99</v>
      </c>
    </row>
    <row r="9" spans="1:18" ht="15.95" customHeight="1">
      <c r="A9" s="102" t="s">
        <v>57</v>
      </c>
      <c r="B9" s="103">
        <v>1894787139</v>
      </c>
      <c r="C9" s="104">
        <v>84.2</v>
      </c>
      <c r="D9" s="105">
        <v>2032014059</v>
      </c>
      <c r="E9" s="104">
        <v>85.1</v>
      </c>
      <c r="F9" s="105">
        <v>2099573231</v>
      </c>
      <c r="G9" s="104">
        <v>85</v>
      </c>
      <c r="H9" s="105">
        <v>2014560756</v>
      </c>
      <c r="I9" s="106">
        <v>84</v>
      </c>
      <c r="J9" s="111">
        <v>2488308955</v>
      </c>
      <c r="K9" s="112">
        <v>86.6</v>
      </c>
      <c r="L9" s="113">
        <v>2872946299</v>
      </c>
      <c r="M9" s="112">
        <v>88.5</v>
      </c>
      <c r="N9" s="113">
        <v>3093578726</v>
      </c>
      <c r="O9" s="112">
        <v>89.5</v>
      </c>
      <c r="P9" s="113">
        <v>3370327309</v>
      </c>
      <c r="Q9" s="114">
        <v>89.6</v>
      </c>
      <c r="R9" s="115" t="s">
        <v>100</v>
      </c>
    </row>
    <row r="10" spans="1:18" ht="24" customHeight="1">
      <c r="A10" s="102" t="s">
        <v>58</v>
      </c>
      <c r="B10" s="103">
        <v>653753605</v>
      </c>
      <c r="C10" s="104">
        <v>29</v>
      </c>
      <c r="D10" s="105">
        <v>733054145</v>
      </c>
      <c r="E10" s="104">
        <v>30.7</v>
      </c>
      <c r="F10" s="105">
        <v>730563950</v>
      </c>
      <c r="G10" s="104">
        <v>29.6</v>
      </c>
      <c r="H10" s="105">
        <v>745490465</v>
      </c>
      <c r="I10" s="106">
        <v>31.1</v>
      </c>
      <c r="J10" s="111">
        <v>949556798</v>
      </c>
      <c r="K10" s="112">
        <v>33</v>
      </c>
      <c r="L10" s="113">
        <v>1047269785</v>
      </c>
      <c r="M10" s="112">
        <v>32.200000000000003</v>
      </c>
      <c r="N10" s="113">
        <v>1136174239</v>
      </c>
      <c r="O10" s="112">
        <v>32.9</v>
      </c>
      <c r="P10" s="113">
        <v>1255745178</v>
      </c>
      <c r="Q10" s="114">
        <v>33.4</v>
      </c>
      <c r="R10" s="115" t="s">
        <v>101</v>
      </c>
    </row>
    <row r="11" spans="1:18" ht="24" customHeight="1">
      <c r="A11" s="102" t="s">
        <v>59</v>
      </c>
      <c r="B11" s="103">
        <v>560700717</v>
      </c>
      <c r="C11" s="104">
        <v>24.9</v>
      </c>
      <c r="D11" s="105">
        <v>562761023</v>
      </c>
      <c r="E11" s="104">
        <v>23.6</v>
      </c>
      <c r="F11" s="105">
        <v>620961031</v>
      </c>
      <c r="G11" s="104">
        <v>25.1</v>
      </c>
      <c r="H11" s="105">
        <v>580746002</v>
      </c>
      <c r="I11" s="106">
        <v>24.2</v>
      </c>
      <c r="J11" s="111">
        <v>731402852</v>
      </c>
      <c r="K11" s="112">
        <v>25.4</v>
      </c>
      <c r="L11" s="113">
        <v>894867877</v>
      </c>
      <c r="M11" s="112">
        <v>27.6</v>
      </c>
      <c r="N11" s="113">
        <v>1019843916</v>
      </c>
      <c r="O11" s="112">
        <v>29.5</v>
      </c>
      <c r="P11" s="113">
        <v>1095627110</v>
      </c>
      <c r="Q11" s="114">
        <v>29.1</v>
      </c>
      <c r="R11" s="115" t="s">
        <v>102</v>
      </c>
    </row>
    <row r="12" spans="1:18" ht="24" customHeight="1">
      <c r="A12" s="102" t="s">
        <v>60</v>
      </c>
      <c r="B12" s="103">
        <v>278623804</v>
      </c>
      <c r="C12" s="104">
        <v>12.4</v>
      </c>
      <c r="D12" s="105">
        <v>290789905</v>
      </c>
      <c r="E12" s="104">
        <v>12.2</v>
      </c>
      <c r="F12" s="105">
        <v>291696572</v>
      </c>
      <c r="G12" s="104">
        <v>11.8</v>
      </c>
      <c r="H12" s="105">
        <v>256088214</v>
      </c>
      <c r="I12" s="106">
        <v>10.7</v>
      </c>
      <c r="J12" s="111">
        <v>312699374</v>
      </c>
      <c r="K12" s="112">
        <v>10.9</v>
      </c>
      <c r="L12" s="113">
        <v>348634825</v>
      </c>
      <c r="M12" s="112">
        <v>10.7</v>
      </c>
      <c r="N12" s="113">
        <v>355842761</v>
      </c>
      <c r="O12" s="112">
        <v>10.3</v>
      </c>
      <c r="P12" s="113">
        <v>400843153</v>
      </c>
      <c r="Q12" s="114">
        <v>10.7</v>
      </c>
      <c r="R12" s="115" t="s">
        <v>103</v>
      </c>
    </row>
    <row r="13" spans="1:18" ht="24" customHeight="1">
      <c r="A13" s="102" t="s">
        <v>61</v>
      </c>
      <c r="B13" s="103">
        <v>112813481</v>
      </c>
      <c r="C13" s="104">
        <v>5</v>
      </c>
      <c r="D13" s="105">
        <v>126870384</v>
      </c>
      <c r="E13" s="104">
        <v>5.3</v>
      </c>
      <c r="F13" s="105">
        <v>134501639</v>
      </c>
      <c r="G13" s="104">
        <v>5.4</v>
      </c>
      <c r="H13" s="105">
        <v>131876000</v>
      </c>
      <c r="I13" s="106">
        <v>5.5</v>
      </c>
      <c r="J13" s="111">
        <v>152903859</v>
      </c>
      <c r="K13" s="112">
        <v>5.3</v>
      </c>
      <c r="L13" s="113">
        <v>161989065</v>
      </c>
      <c r="M13" s="112">
        <v>5</v>
      </c>
      <c r="N13" s="113">
        <v>174944804</v>
      </c>
      <c r="O13" s="112">
        <v>5.0999999999999996</v>
      </c>
      <c r="P13" s="113">
        <v>195686603</v>
      </c>
      <c r="Q13" s="114">
        <v>5.2</v>
      </c>
      <c r="R13" s="115" t="s">
        <v>104</v>
      </c>
    </row>
    <row r="14" spans="1:18" ht="24" customHeight="1">
      <c r="A14" s="102" t="s">
        <v>62</v>
      </c>
      <c r="B14" s="103">
        <v>173938689</v>
      </c>
      <c r="C14" s="104">
        <v>7.7</v>
      </c>
      <c r="D14" s="105">
        <v>198481814</v>
      </c>
      <c r="E14" s="104">
        <v>8.3000000000000007</v>
      </c>
      <c r="F14" s="105">
        <v>198807704</v>
      </c>
      <c r="G14" s="104">
        <v>8</v>
      </c>
      <c r="H14" s="105">
        <v>178969918</v>
      </c>
      <c r="I14" s="106">
        <v>7.5</v>
      </c>
      <c r="J14" s="111">
        <v>208476021</v>
      </c>
      <c r="K14" s="112">
        <v>7.3</v>
      </c>
      <c r="L14" s="113">
        <v>277637473</v>
      </c>
      <c r="M14" s="112">
        <v>8.5</v>
      </c>
      <c r="N14" s="113">
        <v>254265649</v>
      </c>
      <c r="O14" s="112">
        <v>7.4</v>
      </c>
      <c r="P14" s="113">
        <v>261521341</v>
      </c>
      <c r="Q14" s="114">
        <v>7</v>
      </c>
      <c r="R14" s="115" t="s">
        <v>105</v>
      </c>
    </row>
    <row r="15" spans="1:18" ht="24" customHeight="1">
      <c r="A15" s="102" t="s">
        <v>63</v>
      </c>
      <c r="B15" s="103">
        <v>114956843</v>
      </c>
      <c r="C15" s="104">
        <v>5.0999999999999996</v>
      </c>
      <c r="D15" s="105">
        <v>120056787</v>
      </c>
      <c r="E15" s="104">
        <v>5</v>
      </c>
      <c r="F15" s="105">
        <v>123042335</v>
      </c>
      <c r="G15" s="104">
        <v>5</v>
      </c>
      <c r="H15" s="105">
        <v>121390157</v>
      </c>
      <c r="I15" s="106">
        <v>5.0999999999999996</v>
      </c>
      <c r="J15" s="111">
        <v>133270051</v>
      </c>
      <c r="K15" s="112">
        <v>4.5999999999999996</v>
      </c>
      <c r="L15" s="113">
        <v>142547274</v>
      </c>
      <c r="M15" s="112">
        <v>4.4000000000000004</v>
      </c>
      <c r="N15" s="113">
        <v>152507357</v>
      </c>
      <c r="O15" s="112">
        <v>4.4000000000000004</v>
      </c>
      <c r="P15" s="113">
        <v>160903924</v>
      </c>
      <c r="Q15" s="114">
        <v>4.3</v>
      </c>
      <c r="R15" s="115" t="s">
        <v>106</v>
      </c>
    </row>
    <row r="16" spans="1:18" ht="24" customHeight="1">
      <c r="A16" s="102" t="s">
        <v>64</v>
      </c>
      <c r="B16" s="103">
        <v>356458862</v>
      </c>
      <c r="C16" s="104">
        <v>15.8</v>
      </c>
      <c r="D16" s="105">
        <v>354930844</v>
      </c>
      <c r="E16" s="104">
        <v>14.9</v>
      </c>
      <c r="F16" s="105">
        <v>370946011</v>
      </c>
      <c r="G16" s="104">
        <v>15</v>
      </c>
      <c r="H16" s="105">
        <v>384106324</v>
      </c>
      <c r="I16" s="106">
        <v>16</v>
      </c>
      <c r="J16" s="111">
        <v>385903600</v>
      </c>
      <c r="K16" s="112">
        <v>13.4</v>
      </c>
      <c r="L16" s="113">
        <v>374930857</v>
      </c>
      <c r="M16" s="112">
        <v>11.5</v>
      </c>
      <c r="N16" s="113">
        <v>362579191</v>
      </c>
      <c r="O16" s="112">
        <v>10.5</v>
      </c>
      <c r="P16" s="113">
        <v>391554197</v>
      </c>
      <c r="Q16" s="114">
        <v>10.4</v>
      </c>
      <c r="R16" s="115" t="s">
        <v>107</v>
      </c>
    </row>
    <row r="17" spans="1:18" ht="14.1" customHeight="1">
      <c r="A17" s="102" t="s">
        <v>65</v>
      </c>
      <c r="B17" s="103">
        <v>58162544</v>
      </c>
      <c r="C17" s="104">
        <v>2.6</v>
      </c>
      <c r="D17" s="105">
        <v>59733948</v>
      </c>
      <c r="E17" s="104">
        <v>2.5</v>
      </c>
      <c r="F17" s="105">
        <v>61153674</v>
      </c>
      <c r="G17" s="104">
        <v>2.5</v>
      </c>
      <c r="H17" s="105">
        <v>65226617</v>
      </c>
      <c r="I17" s="106">
        <v>2.7</v>
      </c>
      <c r="J17" s="111">
        <v>67200436</v>
      </c>
      <c r="K17" s="112">
        <v>2.2999999999999998</v>
      </c>
      <c r="L17" s="113">
        <v>64630787</v>
      </c>
      <c r="M17" s="112">
        <v>2</v>
      </c>
      <c r="N17" s="113">
        <v>61277411</v>
      </c>
      <c r="O17" s="112">
        <v>1.8</v>
      </c>
      <c r="P17" s="113">
        <v>67238721</v>
      </c>
      <c r="Q17" s="114">
        <v>1.8</v>
      </c>
      <c r="R17" s="115" t="s">
        <v>108</v>
      </c>
    </row>
    <row r="18" spans="1:18" ht="14.1" customHeight="1">
      <c r="A18" s="102" t="s">
        <v>66</v>
      </c>
      <c r="B18" s="103">
        <v>74888859</v>
      </c>
      <c r="C18" s="104">
        <v>3.3</v>
      </c>
      <c r="D18" s="105">
        <v>71814732</v>
      </c>
      <c r="E18" s="104">
        <v>3</v>
      </c>
      <c r="F18" s="105">
        <v>74641091</v>
      </c>
      <c r="G18" s="104">
        <v>3</v>
      </c>
      <c r="H18" s="105">
        <v>75751446</v>
      </c>
      <c r="I18" s="106">
        <v>3.2</v>
      </c>
      <c r="J18" s="111">
        <v>76686228</v>
      </c>
      <c r="K18" s="112">
        <v>2.7</v>
      </c>
      <c r="L18" s="113">
        <v>76821678</v>
      </c>
      <c r="M18" s="112">
        <v>2.4</v>
      </c>
      <c r="N18" s="113">
        <v>76320207</v>
      </c>
      <c r="O18" s="112">
        <v>2.2000000000000002</v>
      </c>
      <c r="P18" s="113">
        <v>80040980</v>
      </c>
      <c r="Q18" s="114">
        <v>2.1</v>
      </c>
      <c r="R18" s="115" t="s">
        <v>109</v>
      </c>
    </row>
    <row r="19" spans="1:18" ht="14.1" customHeight="1">
      <c r="A19" s="102" t="s">
        <v>67</v>
      </c>
      <c r="B19" s="103">
        <v>36753541</v>
      </c>
      <c r="C19" s="104">
        <v>1.6</v>
      </c>
      <c r="D19" s="105">
        <v>35909254</v>
      </c>
      <c r="E19" s="104">
        <v>1.5</v>
      </c>
      <c r="F19" s="105">
        <v>38722489</v>
      </c>
      <c r="G19" s="104">
        <v>1.6</v>
      </c>
      <c r="H19" s="105">
        <v>43357639</v>
      </c>
      <c r="I19" s="106">
        <v>1.8</v>
      </c>
      <c r="J19" s="111">
        <v>42257485</v>
      </c>
      <c r="K19" s="112">
        <v>1.5</v>
      </c>
      <c r="L19" s="113">
        <v>40045927</v>
      </c>
      <c r="M19" s="112">
        <v>1.2</v>
      </c>
      <c r="N19" s="113">
        <v>38178961</v>
      </c>
      <c r="O19" s="112">
        <v>1.1000000000000001</v>
      </c>
      <c r="P19" s="113">
        <v>41751922</v>
      </c>
      <c r="Q19" s="114">
        <v>1.1000000000000001</v>
      </c>
      <c r="R19" s="115" t="s">
        <v>110</v>
      </c>
    </row>
    <row r="20" spans="1:18" ht="14.1" customHeight="1">
      <c r="A20" s="102" t="s">
        <v>68</v>
      </c>
      <c r="B20" s="103">
        <v>43009146</v>
      </c>
      <c r="C20" s="104">
        <v>1.9</v>
      </c>
      <c r="D20" s="105">
        <v>43609362</v>
      </c>
      <c r="E20" s="104">
        <v>1.8</v>
      </c>
      <c r="F20" s="105">
        <v>47714282</v>
      </c>
      <c r="G20" s="104">
        <v>1.9</v>
      </c>
      <c r="H20" s="105">
        <v>47798183</v>
      </c>
      <c r="I20" s="106">
        <v>2</v>
      </c>
      <c r="J20" s="111">
        <v>46580057</v>
      </c>
      <c r="K20" s="112">
        <v>1.6</v>
      </c>
      <c r="L20" s="113">
        <v>43894705</v>
      </c>
      <c r="M20" s="112">
        <v>1.4</v>
      </c>
      <c r="N20" s="113">
        <v>40344201</v>
      </c>
      <c r="O20" s="112">
        <v>1.2</v>
      </c>
      <c r="P20" s="113">
        <v>46302408</v>
      </c>
      <c r="Q20" s="114">
        <v>1.2</v>
      </c>
      <c r="R20" s="115" t="s">
        <v>111</v>
      </c>
    </row>
    <row r="21" spans="1:18" ht="14.1" customHeight="1">
      <c r="A21" s="102" t="s">
        <v>69</v>
      </c>
      <c r="B21" s="103">
        <v>25629327</v>
      </c>
      <c r="C21" s="104">
        <v>1.1000000000000001</v>
      </c>
      <c r="D21" s="105">
        <v>26178965</v>
      </c>
      <c r="E21" s="104">
        <v>1.1000000000000001</v>
      </c>
      <c r="F21" s="105">
        <v>26922417</v>
      </c>
      <c r="G21" s="104">
        <v>1.1000000000000001</v>
      </c>
      <c r="H21" s="105">
        <v>26698818</v>
      </c>
      <c r="I21" s="106">
        <v>1.1000000000000001</v>
      </c>
      <c r="J21" s="111">
        <v>26143627</v>
      </c>
      <c r="K21" s="112">
        <v>0.9</v>
      </c>
      <c r="L21" s="113">
        <v>25786149</v>
      </c>
      <c r="M21" s="112">
        <v>0.8</v>
      </c>
      <c r="N21" s="113">
        <v>24978151</v>
      </c>
      <c r="O21" s="112">
        <v>0.7</v>
      </c>
      <c r="P21" s="113">
        <v>27027985</v>
      </c>
      <c r="Q21" s="114">
        <v>0.7</v>
      </c>
      <c r="R21" s="115" t="s">
        <v>112</v>
      </c>
    </row>
    <row r="22" spans="1:18" ht="14.1" customHeight="1">
      <c r="A22" s="102" t="s">
        <v>70</v>
      </c>
      <c r="B22" s="103">
        <v>42419059</v>
      </c>
      <c r="C22" s="104">
        <v>1.9</v>
      </c>
      <c r="D22" s="105">
        <v>40442580</v>
      </c>
      <c r="E22" s="104">
        <v>1.7</v>
      </c>
      <c r="F22" s="105">
        <v>42448233</v>
      </c>
      <c r="G22" s="104">
        <v>1.7</v>
      </c>
      <c r="H22" s="105">
        <v>42458964</v>
      </c>
      <c r="I22" s="106">
        <v>1.8</v>
      </c>
      <c r="J22" s="111">
        <v>43652970</v>
      </c>
      <c r="K22" s="112">
        <v>1.5</v>
      </c>
      <c r="L22" s="113">
        <v>42566458</v>
      </c>
      <c r="M22" s="112">
        <v>1.3</v>
      </c>
      <c r="N22" s="113">
        <v>41904847</v>
      </c>
      <c r="O22" s="112">
        <v>1.2</v>
      </c>
      <c r="P22" s="113">
        <v>45312461</v>
      </c>
      <c r="Q22" s="114">
        <v>1.2</v>
      </c>
      <c r="R22" s="115" t="s">
        <v>113</v>
      </c>
    </row>
    <row r="23" spans="1:18" ht="14.1" customHeight="1">
      <c r="A23" s="102" t="s">
        <v>71</v>
      </c>
      <c r="B23" s="103">
        <v>5902559</v>
      </c>
      <c r="C23" s="104">
        <v>0.3</v>
      </c>
      <c r="D23" s="105">
        <v>5851924</v>
      </c>
      <c r="E23" s="104">
        <v>0.2</v>
      </c>
      <c r="F23" s="105">
        <v>5765338</v>
      </c>
      <c r="G23" s="104">
        <v>0.2</v>
      </c>
      <c r="H23" s="105">
        <v>6215222</v>
      </c>
      <c r="I23" s="106">
        <v>0.3</v>
      </c>
      <c r="J23" s="111">
        <v>7003104</v>
      </c>
      <c r="K23" s="112">
        <v>0.2</v>
      </c>
      <c r="L23" s="113">
        <v>6638128</v>
      </c>
      <c r="M23" s="112">
        <v>0.2</v>
      </c>
      <c r="N23" s="113">
        <v>6244491</v>
      </c>
      <c r="O23" s="112">
        <v>0.2</v>
      </c>
      <c r="P23" s="113">
        <v>6804665</v>
      </c>
      <c r="Q23" s="114">
        <v>0.2</v>
      </c>
      <c r="R23" s="115" t="s">
        <v>114</v>
      </c>
    </row>
    <row r="24" spans="1:18" ht="14.1" customHeight="1">
      <c r="A24" s="102" t="s">
        <v>72</v>
      </c>
      <c r="B24" s="103">
        <v>8495840</v>
      </c>
      <c r="C24" s="104">
        <v>0.4</v>
      </c>
      <c r="D24" s="105">
        <v>9650803</v>
      </c>
      <c r="E24" s="104">
        <v>0.4</v>
      </c>
      <c r="F24" s="105">
        <v>10093303</v>
      </c>
      <c r="G24" s="104">
        <v>0.4</v>
      </c>
      <c r="H24" s="105">
        <v>11132174</v>
      </c>
      <c r="I24" s="106">
        <v>0.5</v>
      </c>
      <c r="J24" s="111">
        <v>11646842</v>
      </c>
      <c r="K24" s="112">
        <v>0.4</v>
      </c>
      <c r="L24" s="113">
        <v>10330552</v>
      </c>
      <c r="M24" s="112">
        <v>0.3</v>
      </c>
      <c r="N24" s="113">
        <v>10432794</v>
      </c>
      <c r="O24" s="112">
        <v>0.3</v>
      </c>
      <c r="P24" s="113">
        <v>11340178</v>
      </c>
      <c r="Q24" s="114">
        <v>0.3</v>
      </c>
      <c r="R24" s="115" t="s">
        <v>115</v>
      </c>
    </row>
    <row r="25" spans="1:18" ht="14.1" customHeight="1">
      <c r="A25" s="102" t="s">
        <v>73</v>
      </c>
      <c r="B25" s="103">
        <v>6293139</v>
      </c>
      <c r="C25" s="104">
        <v>0.3</v>
      </c>
      <c r="D25" s="105">
        <v>6354295</v>
      </c>
      <c r="E25" s="104">
        <v>0.3</v>
      </c>
      <c r="F25" s="105">
        <v>6754772</v>
      </c>
      <c r="G25" s="104">
        <v>0.3</v>
      </c>
      <c r="H25" s="105">
        <v>6557644</v>
      </c>
      <c r="I25" s="106">
        <v>0.3</v>
      </c>
      <c r="J25" s="111">
        <v>6829517</v>
      </c>
      <c r="K25" s="112">
        <v>0.2</v>
      </c>
      <c r="L25" s="113">
        <v>6877421</v>
      </c>
      <c r="M25" s="112">
        <v>0.2</v>
      </c>
      <c r="N25" s="113">
        <v>6621908</v>
      </c>
      <c r="O25" s="112">
        <v>0.2</v>
      </c>
      <c r="P25" s="113">
        <v>7130388</v>
      </c>
      <c r="Q25" s="114">
        <v>0.2</v>
      </c>
      <c r="R25" s="115" t="s">
        <v>116</v>
      </c>
    </row>
    <row r="26" spans="1:18" ht="14.1" customHeight="1">
      <c r="A26" s="102" t="s">
        <v>74</v>
      </c>
      <c r="B26" s="103">
        <v>11839994</v>
      </c>
      <c r="C26" s="104">
        <v>0.5</v>
      </c>
      <c r="D26" s="105">
        <v>12570753</v>
      </c>
      <c r="E26" s="104">
        <v>0.5</v>
      </c>
      <c r="F26" s="105">
        <v>12451780</v>
      </c>
      <c r="G26" s="104">
        <v>0.5</v>
      </c>
      <c r="H26" s="105">
        <v>12695549</v>
      </c>
      <c r="I26" s="106">
        <v>0.5</v>
      </c>
      <c r="J26" s="111">
        <v>12176920</v>
      </c>
      <c r="K26" s="112">
        <v>0.4</v>
      </c>
      <c r="L26" s="113">
        <v>12193139</v>
      </c>
      <c r="M26" s="112">
        <v>0.4</v>
      </c>
      <c r="N26" s="113">
        <v>12065406</v>
      </c>
      <c r="O26" s="112">
        <v>0.3</v>
      </c>
      <c r="P26" s="113">
        <v>12368373</v>
      </c>
      <c r="Q26" s="114">
        <v>0.3</v>
      </c>
      <c r="R26" s="115" t="s">
        <v>117</v>
      </c>
    </row>
    <row r="27" spans="1:18" ht="14.1" customHeight="1">
      <c r="A27" s="102" t="s">
        <v>75</v>
      </c>
      <c r="B27" s="103">
        <v>4411186</v>
      </c>
      <c r="C27" s="104">
        <v>0.2</v>
      </c>
      <c r="D27" s="105">
        <v>4421717</v>
      </c>
      <c r="E27" s="104">
        <v>0.2</v>
      </c>
      <c r="F27" s="105">
        <v>4600480</v>
      </c>
      <c r="G27" s="104">
        <v>0.2</v>
      </c>
      <c r="H27" s="105">
        <v>4796984</v>
      </c>
      <c r="I27" s="106">
        <v>0.2</v>
      </c>
      <c r="J27" s="111">
        <v>4533565</v>
      </c>
      <c r="K27" s="112">
        <v>0.2</v>
      </c>
      <c r="L27" s="113">
        <v>4794053</v>
      </c>
      <c r="M27" s="112">
        <v>0.1</v>
      </c>
      <c r="N27" s="113">
        <v>4575664</v>
      </c>
      <c r="O27" s="112">
        <v>0.1</v>
      </c>
      <c r="P27" s="113">
        <v>4678579</v>
      </c>
      <c r="Q27" s="114">
        <v>0.1</v>
      </c>
      <c r="R27" s="115" t="s">
        <v>118</v>
      </c>
    </row>
    <row r="28" spans="1:18" ht="14.1" customHeight="1">
      <c r="A28" s="102" t="s">
        <v>76</v>
      </c>
      <c r="B28" s="103">
        <v>6846922</v>
      </c>
      <c r="C28" s="104">
        <v>0.3</v>
      </c>
      <c r="D28" s="105">
        <v>6738258</v>
      </c>
      <c r="E28" s="104">
        <v>0.3</v>
      </c>
      <c r="F28" s="105">
        <v>7019422</v>
      </c>
      <c r="G28" s="104">
        <v>0.3</v>
      </c>
      <c r="H28" s="105">
        <v>7183623</v>
      </c>
      <c r="I28" s="106">
        <v>0.3</v>
      </c>
      <c r="J28" s="111">
        <v>7118317</v>
      </c>
      <c r="K28" s="112">
        <v>0.2</v>
      </c>
      <c r="L28" s="113">
        <v>6841501</v>
      </c>
      <c r="M28" s="112">
        <v>0.2</v>
      </c>
      <c r="N28" s="113">
        <v>7066574</v>
      </c>
      <c r="O28" s="112">
        <v>0.2</v>
      </c>
      <c r="P28" s="113">
        <v>7183295</v>
      </c>
      <c r="Q28" s="114">
        <v>0.2</v>
      </c>
      <c r="R28" s="115" t="s">
        <v>119</v>
      </c>
    </row>
    <row r="29" spans="1:18" ht="14.1" customHeight="1">
      <c r="A29" s="102" t="s">
        <v>77</v>
      </c>
      <c r="B29" s="103">
        <v>3984094</v>
      </c>
      <c r="C29" s="104">
        <v>0.2</v>
      </c>
      <c r="D29" s="105">
        <v>3952320</v>
      </c>
      <c r="E29" s="104">
        <v>0.2</v>
      </c>
      <c r="F29" s="105">
        <v>4105158</v>
      </c>
      <c r="G29" s="104">
        <v>0.2</v>
      </c>
      <c r="H29" s="105">
        <v>4190890</v>
      </c>
      <c r="I29" s="106">
        <v>0.2</v>
      </c>
      <c r="J29" s="111">
        <v>4402927</v>
      </c>
      <c r="K29" s="112">
        <v>0.2</v>
      </c>
      <c r="L29" s="113">
        <v>4342048</v>
      </c>
      <c r="M29" s="112">
        <v>0.1</v>
      </c>
      <c r="N29" s="113">
        <v>4278796</v>
      </c>
      <c r="O29" s="112">
        <v>0.1</v>
      </c>
      <c r="P29" s="113">
        <v>4437038</v>
      </c>
      <c r="Q29" s="114">
        <v>0.1</v>
      </c>
      <c r="R29" s="115" t="s">
        <v>120</v>
      </c>
    </row>
    <row r="30" spans="1:18" ht="14.1" customHeight="1">
      <c r="A30" s="102" t="s">
        <v>78</v>
      </c>
      <c r="B30" s="103">
        <v>7037205</v>
      </c>
      <c r="C30" s="104">
        <v>0.3</v>
      </c>
      <c r="D30" s="105">
        <v>6825316</v>
      </c>
      <c r="E30" s="104">
        <v>0.3</v>
      </c>
      <c r="F30" s="105">
        <v>7344006</v>
      </c>
      <c r="G30" s="104">
        <v>0.3</v>
      </c>
      <c r="H30" s="105">
        <v>7305499</v>
      </c>
      <c r="I30" s="106">
        <v>0.3</v>
      </c>
      <c r="J30" s="111">
        <v>7380305</v>
      </c>
      <c r="K30" s="112">
        <v>0.3</v>
      </c>
      <c r="L30" s="113">
        <v>7819280</v>
      </c>
      <c r="M30" s="112">
        <v>0.2</v>
      </c>
      <c r="N30" s="113">
        <v>7156838</v>
      </c>
      <c r="O30" s="112">
        <v>0.2</v>
      </c>
      <c r="P30" s="113">
        <v>7405508</v>
      </c>
      <c r="Q30" s="114">
        <v>0.2</v>
      </c>
      <c r="R30" s="115" t="s">
        <v>121</v>
      </c>
    </row>
    <row r="31" spans="1:18" ht="14.1" customHeight="1">
      <c r="A31" s="102" t="s">
        <v>79</v>
      </c>
      <c r="B31" s="103">
        <v>1467373</v>
      </c>
      <c r="C31" s="104">
        <v>0.1</v>
      </c>
      <c r="D31" s="105">
        <v>1626369</v>
      </c>
      <c r="E31" s="104">
        <v>0.1</v>
      </c>
      <c r="F31" s="105">
        <v>1602415</v>
      </c>
      <c r="G31" s="104">
        <v>0.1</v>
      </c>
      <c r="H31" s="105">
        <v>1650436</v>
      </c>
      <c r="I31" s="106">
        <v>0.1</v>
      </c>
      <c r="J31" s="111">
        <v>1617697</v>
      </c>
      <c r="K31" s="112">
        <v>0.1</v>
      </c>
      <c r="L31" s="113">
        <v>1639096</v>
      </c>
      <c r="M31" s="112">
        <v>0.1</v>
      </c>
      <c r="N31" s="113">
        <v>1601624</v>
      </c>
      <c r="O31" s="112">
        <v>0</v>
      </c>
      <c r="P31" s="113">
        <v>1646735</v>
      </c>
      <c r="Q31" s="114">
        <v>0</v>
      </c>
      <c r="R31" s="115" t="s">
        <v>122</v>
      </c>
    </row>
    <row r="32" spans="1:18" ht="14.1" customHeight="1">
      <c r="A32" s="102" t="s">
        <v>80</v>
      </c>
      <c r="B32" s="103">
        <v>4114400</v>
      </c>
      <c r="C32" s="104">
        <v>0.2</v>
      </c>
      <c r="D32" s="105">
        <v>4034294</v>
      </c>
      <c r="E32" s="104">
        <v>0.2</v>
      </c>
      <c r="F32" s="105">
        <v>4084321</v>
      </c>
      <c r="G32" s="104">
        <v>0.2</v>
      </c>
      <c r="H32" s="105">
        <v>4500938</v>
      </c>
      <c r="I32" s="106">
        <v>0.2</v>
      </c>
      <c r="J32" s="111">
        <v>4494575</v>
      </c>
      <c r="K32" s="112">
        <v>0.2</v>
      </c>
      <c r="L32" s="113">
        <v>3286101</v>
      </c>
      <c r="M32" s="112">
        <v>0.1</v>
      </c>
      <c r="N32" s="113">
        <v>3497921</v>
      </c>
      <c r="O32" s="112">
        <v>0.1</v>
      </c>
      <c r="P32" s="113">
        <v>3915694</v>
      </c>
      <c r="Q32" s="114">
        <v>0.1</v>
      </c>
      <c r="R32" s="115" t="s">
        <v>123</v>
      </c>
    </row>
    <row r="33" spans="1:18" ht="14.1" customHeight="1">
      <c r="A33" s="102" t="s">
        <v>81</v>
      </c>
      <c r="B33" s="103">
        <v>530386</v>
      </c>
      <c r="C33" s="104">
        <v>0</v>
      </c>
      <c r="D33" s="105">
        <v>552969</v>
      </c>
      <c r="E33" s="104">
        <v>0</v>
      </c>
      <c r="F33" s="105">
        <v>535522</v>
      </c>
      <c r="G33" s="104">
        <v>0</v>
      </c>
      <c r="H33" s="105">
        <v>583024</v>
      </c>
      <c r="I33" s="106">
        <v>0</v>
      </c>
      <c r="J33" s="111">
        <v>591150</v>
      </c>
      <c r="K33" s="112">
        <v>0</v>
      </c>
      <c r="L33" s="113">
        <v>616887</v>
      </c>
      <c r="M33" s="112">
        <v>0</v>
      </c>
      <c r="N33" s="113">
        <v>622828</v>
      </c>
      <c r="O33" s="112">
        <v>0</v>
      </c>
      <c r="P33" s="113">
        <v>595288</v>
      </c>
      <c r="Q33" s="114">
        <v>0</v>
      </c>
      <c r="R33" s="115" t="s">
        <v>124</v>
      </c>
    </row>
    <row r="34" spans="1:18" ht="14.1" customHeight="1">
      <c r="A34" s="102" t="s">
        <v>82</v>
      </c>
      <c r="B34" s="103">
        <v>3422404</v>
      </c>
      <c r="C34" s="104">
        <v>0.2</v>
      </c>
      <c r="D34" s="105">
        <v>3298929</v>
      </c>
      <c r="E34" s="104">
        <v>0.1</v>
      </c>
      <c r="F34" s="105">
        <v>3552048</v>
      </c>
      <c r="G34" s="104">
        <v>0.1</v>
      </c>
      <c r="H34" s="105">
        <v>3341804</v>
      </c>
      <c r="I34" s="106">
        <v>0.1</v>
      </c>
      <c r="J34" s="111">
        <v>3321099</v>
      </c>
      <c r="K34" s="112">
        <v>0.1</v>
      </c>
      <c r="L34" s="113">
        <v>3955172</v>
      </c>
      <c r="M34" s="112">
        <v>0.1</v>
      </c>
      <c r="N34" s="113">
        <v>3770332</v>
      </c>
      <c r="O34" s="112">
        <v>0.1</v>
      </c>
      <c r="P34" s="113">
        <v>3929838</v>
      </c>
      <c r="Q34" s="114">
        <v>0.1</v>
      </c>
      <c r="R34" s="115" t="s">
        <v>125</v>
      </c>
    </row>
    <row r="35" spans="1:18" ht="14.1" customHeight="1">
      <c r="A35" s="102" t="s">
        <v>83</v>
      </c>
      <c r="B35" s="103">
        <v>7200409</v>
      </c>
      <c r="C35" s="104">
        <v>0.3</v>
      </c>
      <c r="D35" s="105">
        <v>7683134</v>
      </c>
      <c r="E35" s="104">
        <v>0.3</v>
      </c>
      <c r="F35" s="105">
        <v>7657096</v>
      </c>
      <c r="G35" s="104">
        <v>0.3</v>
      </c>
      <c r="H35" s="105">
        <v>9041042</v>
      </c>
      <c r="I35" s="106">
        <v>0.4</v>
      </c>
      <c r="J35" s="111">
        <v>8606210</v>
      </c>
      <c r="K35" s="112">
        <v>0.3</v>
      </c>
      <c r="L35" s="113">
        <v>8152949</v>
      </c>
      <c r="M35" s="112">
        <v>0.3</v>
      </c>
      <c r="N35" s="113">
        <v>7998528</v>
      </c>
      <c r="O35" s="112">
        <v>0.2</v>
      </c>
      <c r="P35" s="113">
        <v>8639829</v>
      </c>
      <c r="Q35" s="114">
        <v>0.2</v>
      </c>
      <c r="R35" s="115" t="s">
        <v>126</v>
      </c>
    </row>
    <row r="36" spans="1:18" ht="14.1" customHeight="1">
      <c r="A36" s="102" t="s">
        <v>84</v>
      </c>
      <c r="B36" s="103">
        <v>3246359</v>
      </c>
      <c r="C36" s="104">
        <v>0.1</v>
      </c>
      <c r="D36" s="105">
        <v>3111210</v>
      </c>
      <c r="E36" s="104">
        <v>0.1</v>
      </c>
      <c r="F36" s="105">
        <v>3222387</v>
      </c>
      <c r="G36" s="104">
        <v>0.1</v>
      </c>
      <c r="H36" s="105">
        <v>3095524</v>
      </c>
      <c r="I36" s="106">
        <v>0.1</v>
      </c>
      <c r="J36" s="111">
        <v>3065301</v>
      </c>
      <c r="K36" s="112">
        <v>0.1</v>
      </c>
      <c r="L36" s="113">
        <v>3066084</v>
      </c>
      <c r="M36" s="112">
        <v>0.1</v>
      </c>
      <c r="N36" s="113">
        <v>2972601</v>
      </c>
      <c r="O36" s="112">
        <v>0.1</v>
      </c>
      <c r="P36" s="113">
        <v>3165499</v>
      </c>
      <c r="Q36" s="114">
        <v>0.1</v>
      </c>
      <c r="R36" s="115" t="s">
        <v>127</v>
      </c>
    </row>
    <row r="37" spans="1:18" ht="14.1" customHeight="1">
      <c r="A37" s="102" t="s">
        <v>85</v>
      </c>
      <c r="B37" s="103">
        <v>765648</v>
      </c>
      <c r="C37" s="104">
        <v>0</v>
      </c>
      <c r="D37" s="105">
        <v>530140</v>
      </c>
      <c r="E37" s="104">
        <v>0</v>
      </c>
      <c r="F37" s="105">
        <v>511898</v>
      </c>
      <c r="G37" s="104">
        <v>0</v>
      </c>
      <c r="H37" s="105">
        <v>472648</v>
      </c>
      <c r="I37" s="106">
        <v>0</v>
      </c>
      <c r="J37" s="111">
        <v>548906</v>
      </c>
      <c r="K37" s="112">
        <v>0</v>
      </c>
      <c r="L37" s="113">
        <v>581871</v>
      </c>
      <c r="M37" s="112">
        <v>0</v>
      </c>
      <c r="N37" s="113">
        <v>617187</v>
      </c>
      <c r="O37" s="112">
        <v>0</v>
      </c>
      <c r="P37" s="113">
        <v>583695</v>
      </c>
      <c r="Q37" s="114">
        <v>0</v>
      </c>
      <c r="R37" s="115" t="s">
        <v>128</v>
      </c>
    </row>
    <row r="38" spans="1:18" ht="14.1" customHeight="1">
      <c r="A38" s="102" t="s">
        <v>86</v>
      </c>
      <c r="B38" s="103">
        <v>38468</v>
      </c>
      <c r="C38" s="104">
        <v>0</v>
      </c>
      <c r="D38" s="105">
        <v>39572</v>
      </c>
      <c r="E38" s="104">
        <v>0</v>
      </c>
      <c r="F38" s="105">
        <v>43879</v>
      </c>
      <c r="G38" s="104">
        <v>0</v>
      </c>
      <c r="H38" s="105">
        <v>51656</v>
      </c>
      <c r="I38" s="106">
        <v>0</v>
      </c>
      <c r="J38" s="111">
        <v>46362</v>
      </c>
      <c r="K38" s="112">
        <v>0</v>
      </c>
      <c r="L38" s="113">
        <v>50871</v>
      </c>
      <c r="M38" s="112">
        <v>0</v>
      </c>
      <c r="N38" s="113">
        <v>51921</v>
      </c>
      <c r="O38" s="112">
        <v>0</v>
      </c>
      <c r="P38" s="113">
        <v>55118</v>
      </c>
      <c r="Q38" s="114">
        <v>0</v>
      </c>
      <c r="R38" s="115" t="s">
        <v>129</v>
      </c>
    </row>
    <row r="39" spans="1:18" ht="3" customHeight="1" thickBot="1">
      <c r="A39" s="27"/>
      <c r="B39" s="28"/>
      <c r="C39" s="29"/>
      <c r="D39" s="29"/>
      <c r="E39" s="29"/>
      <c r="F39" s="29"/>
      <c r="G39" s="29"/>
      <c r="H39" s="29"/>
      <c r="I39" s="30"/>
      <c r="J39" s="31"/>
      <c r="K39" s="32"/>
      <c r="L39" s="32"/>
      <c r="M39" s="32"/>
      <c r="N39" s="32"/>
      <c r="O39" s="32"/>
      <c r="P39" s="32"/>
      <c r="Q39" s="33"/>
      <c r="R39" s="34"/>
    </row>
    <row r="40" spans="1:18" s="1" customFormat="1" ht="12.95" customHeight="1">
      <c r="A40" s="61" t="str">
        <f>SUBSTITUTE(A42&amp;B42,CHAR(10),CHAR(10)&amp;"　　　　　")</f>
        <v>資料來源：財政部所屬各機關及各縣市稽徵單位。</v>
      </c>
      <c r="B40" s="61"/>
      <c r="C40" s="61"/>
      <c r="D40" s="61"/>
      <c r="E40" s="61"/>
      <c r="F40" s="61"/>
      <c r="G40" s="61"/>
      <c r="H40" s="61"/>
      <c r="I40" s="61"/>
      <c r="J40" s="62" t="str">
        <f>SUBSTITUTE(J42&amp;K42,CHAR(10),CHAR(10)&amp;"　　　　　")</f>
        <v>Source：Various agencies of the Ministry of Finance and tax collection units of each county/city government.</v>
      </c>
      <c r="K40" s="62"/>
      <c r="L40" s="62"/>
      <c r="M40" s="62"/>
      <c r="N40" s="62"/>
      <c r="O40" s="62"/>
      <c r="P40" s="62"/>
      <c r="Q40" s="62"/>
      <c r="R40" s="62"/>
    </row>
    <row r="41" spans="1:18" s="3" customFormat="1" ht="60" customHeight="1">
      <c r="A41" s="45" t="str">
        <f>SUBSTITUTE(A43&amp;B43,CHAR(10),CHAR(10)&amp;"　　　　　")</f>
        <v/>
      </c>
      <c r="B41" s="45"/>
      <c r="C41" s="45"/>
      <c r="D41" s="45"/>
      <c r="E41" s="45"/>
      <c r="F41" s="45"/>
      <c r="G41" s="45"/>
      <c r="H41" s="45"/>
      <c r="I41" s="45"/>
      <c r="J41" s="46" t="str">
        <f>SUBSTITUTE(J43&amp;K43,CHAR(10),CHAR(10)&amp;"　　　　　  ")</f>
        <v/>
      </c>
      <c r="K41" s="46"/>
      <c r="L41" s="46"/>
      <c r="M41" s="46"/>
      <c r="N41" s="46"/>
      <c r="O41" s="46"/>
      <c r="P41" s="46"/>
      <c r="Q41" s="46"/>
      <c r="R41" s="46"/>
    </row>
    <row r="42" spans="1:18" hidden="1">
      <c r="A42" s="101" t="s">
        <v>93</v>
      </c>
      <c r="B42" s="101" t="s">
        <v>56</v>
      </c>
      <c r="J42" s="110" t="s">
        <v>136</v>
      </c>
      <c r="K42" s="110" t="s">
        <v>98</v>
      </c>
    </row>
    <row r="43" spans="1:18" hidden="1">
      <c r="J43" s="2"/>
    </row>
    <row r="44" spans="1:18" hidden="1">
      <c r="A44" s="108" t="s">
        <v>96</v>
      </c>
      <c r="B44" s="108" t="s">
        <v>90</v>
      </c>
      <c r="C44" s="108" t="s">
        <v>91</v>
      </c>
      <c r="D44" s="108" t="s">
        <v>92</v>
      </c>
      <c r="J44" s="108" t="s">
        <v>138</v>
      </c>
      <c r="K44" s="108" t="s">
        <v>133</v>
      </c>
      <c r="L44" s="108" t="s">
        <v>134</v>
      </c>
      <c r="M44" s="108" t="s">
        <v>135</v>
      </c>
    </row>
    <row r="45" spans="1:18" hidden="1">
      <c r="A45" s="107" t="s">
        <v>95</v>
      </c>
      <c r="B45" s="107" t="s">
        <v>87</v>
      </c>
      <c r="C45" s="107" t="s">
        <v>88</v>
      </c>
      <c r="D45" s="107" t="s">
        <v>89</v>
      </c>
      <c r="J45" s="107" t="s">
        <v>137</v>
      </c>
      <c r="K45" s="107" t="s">
        <v>130</v>
      </c>
      <c r="L45" s="107" t="s">
        <v>131</v>
      </c>
      <c r="M45" s="107" t="s">
        <v>132</v>
      </c>
    </row>
    <row r="46" spans="1:18" ht="15" customHeight="1"/>
  </sheetData>
  <mergeCells count="33">
    <mergeCell ref="A1:I1"/>
    <mergeCell ref="J1:R1"/>
    <mergeCell ref="A40:I40"/>
    <mergeCell ref="J40:R40"/>
    <mergeCell ref="Q2:R2"/>
    <mergeCell ref="H3:I3"/>
    <mergeCell ref="A3:A6"/>
    <mergeCell ref="R3:R6"/>
    <mergeCell ref="B3:C3"/>
    <mergeCell ref="B4:C4"/>
    <mergeCell ref="J4:K4"/>
    <mergeCell ref="L3:M3"/>
    <mergeCell ref="L4:M4"/>
    <mergeCell ref="D3:E3"/>
    <mergeCell ref="D4:E4"/>
    <mergeCell ref="F3:G3"/>
    <mergeCell ref="F4:G4"/>
    <mergeCell ref="N3:O3"/>
    <mergeCell ref="N4:O4"/>
    <mergeCell ref="P3:Q3"/>
    <mergeCell ref="P4:Q4"/>
    <mergeCell ref="H4:I4"/>
    <mergeCell ref="C5:C6"/>
    <mergeCell ref="E5:E6"/>
    <mergeCell ref="G5:G6"/>
    <mergeCell ref="I5:I6"/>
    <mergeCell ref="J3:K3"/>
    <mergeCell ref="A41:I41"/>
    <mergeCell ref="J41:R41"/>
    <mergeCell ref="O5:O6"/>
    <mergeCell ref="Q5:Q6"/>
    <mergeCell ref="K5:K6"/>
    <mergeCell ref="M5:M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sqref="A1:G1"/>
    </sheetView>
  </sheetViews>
  <sheetFormatPr defaultRowHeight="16.5"/>
  <cols>
    <col min="1" max="1" width="17.625" style="2" customWidth="1"/>
    <col min="2" max="3" width="11.375" style="21" customWidth="1"/>
    <col min="4" max="7" width="10.625" style="21" customWidth="1"/>
    <col min="8" max="12" width="12.625" style="21" customWidth="1"/>
    <col min="13" max="13" width="20.625" style="21" customWidth="1"/>
    <col min="14" max="14" width="17.625" style="2" customWidth="1"/>
    <col min="15" max="20" width="10.875" style="21" customWidth="1"/>
    <col min="21" max="25" width="12.625" style="21" customWidth="1"/>
    <col min="26" max="26" width="20.625" style="21" customWidth="1"/>
    <col min="27" max="16384" width="9" style="21"/>
  </cols>
  <sheetData>
    <row r="1" spans="1:26" ht="30" customHeight="1">
      <c r="A1" s="109" t="s">
        <v>143</v>
      </c>
      <c r="B1" s="60"/>
      <c r="C1" s="60"/>
      <c r="D1" s="60"/>
      <c r="E1" s="60"/>
      <c r="F1" s="60"/>
      <c r="G1" s="60"/>
      <c r="H1" s="116" t="s">
        <v>148</v>
      </c>
      <c r="I1" s="60"/>
      <c r="J1" s="60"/>
      <c r="K1" s="60"/>
      <c r="L1" s="60"/>
      <c r="M1" s="60"/>
      <c r="N1" s="109" t="s">
        <v>151</v>
      </c>
      <c r="O1" s="60"/>
      <c r="P1" s="60"/>
      <c r="Q1" s="60"/>
      <c r="R1" s="60"/>
      <c r="S1" s="60"/>
      <c r="T1" s="60"/>
      <c r="U1" s="116" t="s">
        <v>154</v>
      </c>
      <c r="V1" s="60"/>
      <c r="W1" s="60"/>
      <c r="X1" s="60"/>
      <c r="Y1" s="60"/>
      <c r="Z1" s="60"/>
    </row>
    <row r="2" spans="1:26" ht="18" customHeight="1" thickBot="1">
      <c r="A2" s="5"/>
      <c r="B2" s="22"/>
      <c r="C2" s="120" t="s">
        <v>135</v>
      </c>
      <c r="D2" s="83"/>
      <c r="E2" s="22"/>
      <c r="F2" s="22"/>
      <c r="G2" s="41" t="s">
        <v>11</v>
      </c>
      <c r="H2" s="23"/>
      <c r="I2" s="23"/>
      <c r="J2" s="120" t="s">
        <v>147</v>
      </c>
      <c r="K2" s="71"/>
      <c r="L2" s="72"/>
      <c r="M2" s="16" t="s">
        <v>13</v>
      </c>
      <c r="N2" s="5"/>
      <c r="O2" s="22"/>
      <c r="P2" s="120" t="s">
        <v>135</v>
      </c>
      <c r="Q2" s="83"/>
      <c r="R2" s="24"/>
      <c r="S2" s="24"/>
      <c r="T2" s="41" t="s">
        <v>11</v>
      </c>
      <c r="U2" s="23"/>
      <c r="V2" s="23"/>
      <c r="W2" s="120" t="s">
        <v>147</v>
      </c>
      <c r="X2" s="71"/>
      <c r="Y2" s="73"/>
      <c r="Z2" s="16" t="s">
        <v>13</v>
      </c>
    </row>
    <row r="3" spans="1:26" ht="9.9499999999999993" customHeight="1">
      <c r="A3" s="64" t="s">
        <v>7</v>
      </c>
      <c r="B3" s="89" t="s">
        <v>18</v>
      </c>
      <c r="C3" s="84" t="s">
        <v>16</v>
      </c>
      <c r="D3" s="86" t="s">
        <v>24</v>
      </c>
      <c r="E3" s="84" t="s">
        <v>19</v>
      </c>
      <c r="F3" s="84" t="s">
        <v>36</v>
      </c>
      <c r="G3" s="84" t="s">
        <v>37</v>
      </c>
      <c r="H3" s="97" t="s">
        <v>20</v>
      </c>
      <c r="I3" s="84" t="s">
        <v>22</v>
      </c>
      <c r="J3" s="84" t="s">
        <v>23</v>
      </c>
      <c r="K3" s="97" t="s">
        <v>21</v>
      </c>
      <c r="L3" s="74" t="s">
        <v>28</v>
      </c>
      <c r="M3" s="58" t="s">
        <v>8</v>
      </c>
      <c r="N3" s="64" t="s">
        <v>7</v>
      </c>
      <c r="O3" s="76" t="s">
        <v>40</v>
      </c>
      <c r="P3" s="43"/>
      <c r="Q3" s="84" t="s">
        <v>45</v>
      </c>
      <c r="R3" s="84" t="s">
        <v>44</v>
      </c>
      <c r="S3" s="84" t="s">
        <v>43</v>
      </c>
      <c r="T3" s="84" t="s">
        <v>42</v>
      </c>
      <c r="U3" s="97" t="s">
        <v>29</v>
      </c>
      <c r="V3" s="100" t="s">
        <v>30</v>
      </c>
      <c r="W3" s="100" t="s">
        <v>31</v>
      </c>
      <c r="X3" s="100" t="s">
        <v>46</v>
      </c>
      <c r="Y3" s="81" t="s">
        <v>34</v>
      </c>
      <c r="Z3" s="58" t="s">
        <v>8</v>
      </c>
    </row>
    <row r="4" spans="1:26" ht="15" customHeight="1">
      <c r="A4" s="65"/>
      <c r="B4" s="77"/>
      <c r="C4" s="47"/>
      <c r="D4" s="87"/>
      <c r="E4" s="47"/>
      <c r="F4" s="47"/>
      <c r="G4" s="47"/>
      <c r="H4" s="98"/>
      <c r="I4" s="47"/>
      <c r="J4" s="47"/>
      <c r="K4" s="98"/>
      <c r="L4" s="49"/>
      <c r="M4" s="67"/>
      <c r="N4" s="65"/>
      <c r="O4" s="77"/>
      <c r="P4" s="79" t="s">
        <v>41</v>
      </c>
      <c r="Q4" s="47"/>
      <c r="R4" s="47"/>
      <c r="S4" s="47"/>
      <c r="T4" s="47"/>
      <c r="U4" s="98"/>
      <c r="V4" s="80"/>
      <c r="W4" s="80"/>
      <c r="X4" s="80"/>
      <c r="Y4" s="82"/>
      <c r="Z4" s="67"/>
    </row>
    <row r="5" spans="1:26" ht="15" customHeight="1">
      <c r="A5" s="65"/>
      <c r="B5" s="90"/>
      <c r="C5" s="85"/>
      <c r="D5" s="88"/>
      <c r="E5" s="91"/>
      <c r="F5" s="91"/>
      <c r="G5" s="91"/>
      <c r="H5" s="99"/>
      <c r="I5" s="91"/>
      <c r="J5" s="91"/>
      <c r="K5" s="99"/>
      <c r="L5" s="75"/>
      <c r="M5" s="67"/>
      <c r="N5" s="65"/>
      <c r="O5" s="78"/>
      <c r="P5" s="80"/>
      <c r="Q5" s="91"/>
      <c r="R5" s="91"/>
      <c r="S5" s="91"/>
      <c r="T5" s="91"/>
      <c r="U5" s="99"/>
      <c r="V5" s="80"/>
      <c r="W5" s="80"/>
      <c r="X5" s="80"/>
      <c r="Y5" s="95" t="s">
        <v>35</v>
      </c>
      <c r="Z5" s="67"/>
    </row>
    <row r="6" spans="1:26" ht="38.1" customHeight="1" thickBot="1">
      <c r="A6" s="66"/>
      <c r="B6" s="20" t="s">
        <v>17</v>
      </c>
      <c r="C6" s="6" t="s">
        <v>25</v>
      </c>
      <c r="D6" s="6" t="s">
        <v>26</v>
      </c>
      <c r="E6" s="6" t="s">
        <v>27</v>
      </c>
      <c r="F6" s="6" t="s">
        <v>38</v>
      </c>
      <c r="G6" s="6" t="s">
        <v>39</v>
      </c>
      <c r="H6" s="14" t="s">
        <v>33</v>
      </c>
      <c r="I6" s="6" t="s">
        <v>14</v>
      </c>
      <c r="J6" s="6" t="s">
        <v>15</v>
      </c>
      <c r="K6" s="18" t="s">
        <v>9</v>
      </c>
      <c r="L6" s="10" t="s">
        <v>32</v>
      </c>
      <c r="M6" s="68"/>
      <c r="N6" s="66"/>
      <c r="O6" s="15" t="s">
        <v>55</v>
      </c>
      <c r="P6" s="6" t="s">
        <v>10</v>
      </c>
      <c r="Q6" s="42" t="s">
        <v>54</v>
      </c>
      <c r="R6" s="6" t="s">
        <v>53</v>
      </c>
      <c r="S6" s="6" t="s">
        <v>52</v>
      </c>
      <c r="T6" s="6" t="s">
        <v>51</v>
      </c>
      <c r="U6" s="14" t="s">
        <v>50</v>
      </c>
      <c r="V6" s="6" t="s">
        <v>49</v>
      </c>
      <c r="W6" s="11" t="s">
        <v>48</v>
      </c>
      <c r="X6" s="6" t="s">
        <v>47</v>
      </c>
      <c r="Y6" s="96"/>
      <c r="Z6" s="68"/>
    </row>
    <row r="7" spans="1:26" ht="3" customHeight="1">
      <c r="A7" s="19"/>
      <c r="B7" s="25"/>
      <c r="C7" s="26"/>
      <c r="D7" s="26"/>
      <c r="E7" s="26"/>
      <c r="F7" s="26"/>
      <c r="G7" s="4"/>
      <c r="H7" s="7"/>
      <c r="I7" s="9"/>
      <c r="J7" s="9"/>
      <c r="K7" s="9"/>
      <c r="L7" s="8"/>
      <c r="M7" s="7"/>
      <c r="N7" s="19"/>
      <c r="O7" s="25"/>
      <c r="P7" s="26"/>
      <c r="Q7" s="26"/>
      <c r="R7" s="26"/>
      <c r="S7" s="26"/>
      <c r="T7" s="4"/>
      <c r="U7" s="7"/>
      <c r="V7" s="9"/>
      <c r="W7" s="9"/>
      <c r="X7" s="4"/>
      <c r="Y7" s="17"/>
      <c r="Z7" s="7"/>
    </row>
    <row r="8" spans="1:26" ht="15.95" customHeight="1">
      <c r="A8" s="102" t="s">
        <v>94</v>
      </c>
      <c r="B8" s="103">
        <v>3761881506</v>
      </c>
      <c r="C8" s="105">
        <v>160903924</v>
      </c>
      <c r="D8" s="105">
        <v>1121990863</v>
      </c>
      <c r="E8" s="105">
        <v>829090892</v>
      </c>
      <c r="F8" s="105">
        <v>41693445</v>
      </c>
      <c r="G8" s="117">
        <v>31397145</v>
      </c>
      <c r="H8" s="111">
        <v>161268378</v>
      </c>
      <c r="I8" s="113">
        <v>288062892</v>
      </c>
      <c r="J8" s="113">
        <v>12800911</v>
      </c>
      <c r="K8" s="113">
        <v>66327695</v>
      </c>
      <c r="L8" s="121">
        <v>6633328</v>
      </c>
      <c r="M8" s="44" t="s">
        <v>99</v>
      </c>
      <c r="N8" s="102" t="s">
        <v>94</v>
      </c>
      <c r="O8" s="103">
        <v>623736437</v>
      </c>
      <c r="P8" s="105">
        <v>44730853</v>
      </c>
      <c r="Q8" s="105">
        <v>99020458</v>
      </c>
      <c r="R8" s="105">
        <v>89250147</v>
      </c>
      <c r="S8" s="105">
        <v>92583903</v>
      </c>
      <c r="T8" s="117">
        <v>68736907</v>
      </c>
      <c r="U8" s="111">
        <v>19256129</v>
      </c>
      <c r="V8" s="113">
        <v>18824582</v>
      </c>
      <c r="W8" s="113">
        <v>2086071</v>
      </c>
      <c r="X8" s="117">
        <v>1796000</v>
      </c>
      <c r="Y8" s="127">
        <v>26421399</v>
      </c>
      <c r="Z8" s="44" t="s">
        <v>99</v>
      </c>
    </row>
    <row r="9" spans="1:26" ht="15.95" customHeight="1">
      <c r="A9" s="102" t="s">
        <v>57</v>
      </c>
      <c r="B9" s="103">
        <v>3370327309</v>
      </c>
      <c r="C9" s="105">
        <v>160903924</v>
      </c>
      <c r="D9" s="105">
        <v>1121990863</v>
      </c>
      <c r="E9" s="105">
        <v>829090892</v>
      </c>
      <c r="F9" s="105">
        <v>41693445</v>
      </c>
      <c r="G9" s="117">
        <v>31397145</v>
      </c>
      <c r="H9" s="111">
        <v>161268378</v>
      </c>
      <c r="I9" s="113">
        <v>288062892</v>
      </c>
      <c r="J9" s="113">
        <v>12800911</v>
      </c>
      <c r="K9" s="113">
        <v>66327695</v>
      </c>
      <c r="L9" s="121">
        <v>6633328</v>
      </c>
      <c r="M9" s="44" t="s">
        <v>100</v>
      </c>
      <c r="N9" s="102" t="s">
        <v>57</v>
      </c>
      <c r="O9" s="103">
        <v>623736437</v>
      </c>
      <c r="P9" s="105">
        <v>44730853</v>
      </c>
      <c r="Q9" s="118">
        <v>0</v>
      </c>
      <c r="R9" s="118">
        <v>0</v>
      </c>
      <c r="S9" s="118">
        <v>0</v>
      </c>
      <c r="T9" s="119">
        <v>0</v>
      </c>
      <c r="U9" s="122">
        <v>0</v>
      </c>
      <c r="V9" s="123">
        <v>0</v>
      </c>
      <c r="W9" s="123">
        <v>0</v>
      </c>
      <c r="X9" s="119">
        <v>0</v>
      </c>
      <c r="Y9" s="127">
        <v>26421399</v>
      </c>
      <c r="Z9" s="44" t="s">
        <v>100</v>
      </c>
    </row>
    <row r="10" spans="1:26" ht="24" customHeight="1">
      <c r="A10" s="102" t="s">
        <v>58</v>
      </c>
      <c r="B10" s="103">
        <v>1255745178</v>
      </c>
      <c r="C10" s="118">
        <v>0</v>
      </c>
      <c r="D10" s="105">
        <v>364626491</v>
      </c>
      <c r="E10" s="105">
        <v>355984857</v>
      </c>
      <c r="F10" s="105">
        <v>15197530</v>
      </c>
      <c r="G10" s="117">
        <v>16101448</v>
      </c>
      <c r="H10" s="111">
        <v>-341036</v>
      </c>
      <c r="I10" s="113">
        <v>186380271</v>
      </c>
      <c r="J10" s="113">
        <v>11512934</v>
      </c>
      <c r="K10" s="113">
        <v>25549</v>
      </c>
      <c r="L10" s="121">
        <v>2996</v>
      </c>
      <c r="M10" s="44" t="s">
        <v>101</v>
      </c>
      <c r="N10" s="102" t="s">
        <v>58</v>
      </c>
      <c r="O10" s="103">
        <v>306254138</v>
      </c>
      <c r="P10" s="105">
        <v>30186296</v>
      </c>
      <c r="Q10" s="118">
        <v>0</v>
      </c>
      <c r="R10" s="118">
        <v>0</v>
      </c>
      <c r="S10" s="118">
        <v>0</v>
      </c>
      <c r="T10" s="119">
        <v>0</v>
      </c>
      <c r="U10" s="122">
        <v>0</v>
      </c>
      <c r="V10" s="123">
        <v>0</v>
      </c>
      <c r="W10" s="123">
        <v>0</v>
      </c>
      <c r="X10" s="119">
        <v>0</v>
      </c>
      <c r="Y10" s="128">
        <v>0</v>
      </c>
      <c r="Z10" s="44" t="s">
        <v>101</v>
      </c>
    </row>
    <row r="11" spans="1:26" ht="24" customHeight="1">
      <c r="A11" s="102" t="s">
        <v>59</v>
      </c>
      <c r="B11" s="103">
        <v>1095627110</v>
      </c>
      <c r="C11" s="118">
        <v>0</v>
      </c>
      <c r="D11" s="105">
        <v>492866896</v>
      </c>
      <c r="E11" s="105">
        <v>296932303</v>
      </c>
      <c r="F11" s="105">
        <v>11022527</v>
      </c>
      <c r="G11" s="117">
        <v>5901092</v>
      </c>
      <c r="H11" s="111">
        <v>92740597</v>
      </c>
      <c r="I11" s="113">
        <v>42896573</v>
      </c>
      <c r="J11" s="113">
        <v>277247</v>
      </c>
      <c r="K11" s="113">
        <v>25130067</v>
      </c>
      <c r="L11" s="121">
        <v>3675370</v>
      </c>
      <c r="M11" s="44" t="s">
        <v>102</v>
      </c>
      <c r="N11" s="102" t="s">
        <v>59</v>
      </c>
      <c r="O11" s="103">
        <v>117061139</v>
      </c>
      <c r="P11" s="105">
        <v>6071336</v>
      </c>
      <c r="Q11" s="118">
        <v>0</v>
      </c>
      <c r="R11" s="118">
        <v>0</v>
      </c>
      <c r="S11" s="118">
        <v>0</v>
      </c>
      <c r="T11" s="119">
        <v>0</v>
      </c>
      <c r="U11" s="122">
        <v>0</v>
      </c>
      <c r="V11" s="123">
        <v>0</v>
      </c>
      <c r="W11" s="123">
        <v>0</v>
      </c>
      <c r="X11" s="119">
        <v>0</v>
      </c>
      <c r="Y11" s="127">
        <v>7123299</v>
      </c>
      <c r="Z11" s="44" t="s">
        <v>102</v>
      </c>
    </row>
    <row r="12" spans="1:26" ht="24" customHeight="1">
      <c r="A12" s="102" t="s">
        <v>60</v>
      </c>
      <c r="B12" s="103">
        <v>400843153</v>
      </c>
      <c r="C12" s="118">
        <v>0</v>
      </c>
      <c r="D12" s="105">
        <v>133372502</v>
      </c>
      <c r="E12" s="105">
        <v>89430872</v>
      </c>
      <c r="F12" s="105">
        <v>6531974</v>
      </c>
      <c r="G12" s="117">
        <v>5764784</v>
      </c>
      <c r="H12" s="111">
        <v>37439632</v>
      </c>
      <c r="I12" s="113">
        <v>28016866</v>
      </c>
      <c r="J12" s="113">
        <v>501882</v>
      </c>
      <c r="K12" s="113">
        <v>11903561</v>
      </c>
      <c r="L12" s="121">
        <v>2717024</v>
      </c>
      <c r="M12" s="44" t="s">
        <v>103</v>
      </c>
      <c r="N12" s="102" t="s">
        <v>60</v>
      </c>
      <c r="O12" s="103">
        <v>81102156</v>
      </c>
      <c r="P12" s="105">
        <v>4244534</v>
      </c>
      <c r="Q12" s="118">
        <v>0</v>
      </c>
      <c r="R12" s="118">
        <v>0</v>
      </c>
      <c r="S12" s="118">
        <v>0</v>
      </c>
      <c r="T12" s="119">
        <v>0</v>
      </c>
      <c r="U12" s="122">
        <v>0</v>
      </c>
      <c r="V12" s="123">
        <v>0</v>
      </c>
      <c r="W12" s="123">
        <v>0</v>
      </c>
      <c r="X12" s="119">
        <v>0</v>
      </c>
      <c r="Y12" s="127">
        <v>4061900</v>
      </c>
      <c r="Z12" s="44" t="s">
        <v>103</v>
      </c>
    </row>
    <row r="13" spans="1:26" ht="24" customHeight="1">
      <c r="A13" s="102" t="s">
        <v>61</v>
      </c>
      <c r="B13" s="103">
        <v>195686603</v>
      </c>
      <c r="C13" s="118">
        <v>0</v>
      </c>
      <c r="D13" s="105">
        <v>53413003</v>
      </c>
      <c r="E13" s="105">
        <v>39372675</v>
      </c>
      <c r="F13" s="105">
        <v>3903677</v>
      </c>
      <c r="G13" s="117">
        <v>1838231</v>
      </c>
      <c r="H13" s="111">
        <v>2581770</v>
      </c>
      <c r="I13" s="113">
        <v>15168677</v>
      </c>
      <c r="J13" s="113">
        <v>105137</v>
      </c>
      <c r="K13" s="113">
        <v>27173695</v>
      </c>
      <c r="L13" s="121">
        <v>22490</v>
      </c>
      <c r="M13" s="44" t="s">
        <v>104</v>
      </c>
      <c r="N13" s="102" t="s">
        <v>61</v>
      </c>
      <c r="O13" s="103">
        <v>36882060</v>
      </c>
      <c r="P13" s="105">
        <v>1743928</v>
      </c>
      <c r="Q13" s="118">
        <v>0</v>
      </c>
      <c r="R13" s="118">
        <v>0</v>
      </c>
      <c r="S13" s="118">
        <v>0</v>
      </c>
      <c r="T13" s="119">
        <v>0</v>
      </c>
      <c r="U13" s="122">
        <v>0</v>
      </c>
      <c r="V13" s="123">
        <v>0</v>
      </c>
      <c r="W13" s="123">
        <v>0</v>
      </c>
      <c r="X13" s="119">
        <v>0</v>
      </c>
      <c r="Y13" s="127">
        <v>15225188</v>
      </c>
      <c r="Z13" s="44" t="s">
        <v>104</v>
      </c>
    </row>
    <row r="14" spans="1:26" ht="24" customHeight="1">
      <c r="A14" s="102" t="s">
        <v>62</v>
      </c>
      <c r="B14" s="103">
        <v>261521341</v>
      </c>
      <c r="C14" s="118">
        <v>0</v>
      </c>
      <c r="D14" s="105">
        <v>77711971</v>
      </c>
      <c r="E14" s="105">
        <v>47370185</v>
      </c>
      <c r="F14" s="105">
        <v>5037737</v>
      </c>
      <c r="G14" s="117">
        <v>1791590</v>
      </c>
      <c r="H14" s="111">
        <v>28847415</v>
      </c>
      <c r="I14" s="113">
        <v>15600505</v>
      </c>
      <c r="J14" s="113">
        <v>403711</v>
      </c>
      <c r="K14" s="113">
        <v>2094823</v>
      </c>
      <c r="L14" s="121">
        <v>215448</v>
      </c>
      <c r="M14" s="44" t="s">
        <v>105</v>
      </c>
      <c r="N14" s="102" t="s">
        <v>62</v>
      </c>
      <c r="O14" s="103">
        <v>82436944</v>
      </c>
      <c r="P14" s="105">
        <v>2484759</v>
      </c>
      <c r="Q14" s="118">
        <v>0</v>
      </c>
      <c r="R14" s="118">
        <v>0</v>
      </c>
      <c r="S14" s="118">
        <v>0</v>
      </c>
      <c r="T14" s="119">
        <v>0</v>
      </c>
      <c r="U14" s="122">
        <v>0</v>
      </c>
      <c r="V14" s="123">
        <v>0</v>
      </c>
      <c r="W14" s="123">
        <v>0</v>
      </c>
      <c r="X14" s="119">
        <v>0</v>
      </c>
      <c r="Y14" s="127">
        <v>11012</v>
      </c>
      <c r="Z14" s="44" t="s">
        <v>105</v>
      </c>
    </row>
    <row r="15" spans="1:26" ht="24" customHeight="1">
      <c r="A15" s="102" t="s">
        <v>63</v>
      </c>
      <c r="B15" s="103">
        <v>160903924</v>
      </c>
      <c r="C15" s="105">
        <v>160903924</v>
      </c>
      <c r="D15" s="118">
        <v>0</v>
      </c>
      <c r="E15" s="118">
        <v>0</v>
      </c>
      <c r="F15" s="118">
        <v>0</v>
      </c>
      <c r="G15" s="119">
        <v>0</v>
      </c>
      <c r="H15" s="122">
        <v>0</v>
      </c>
      <c r="I15" s="123">
        <v>0</v>
      </c>
      <c r="J15" s="123">
        <v>0</v>
      </c>
      <c r="K15" s="123">
        <v>0</v>
      </c>
      <c r="L15" s="124">
        <v>0</v>
      </c>
      <c r="M15" s="44" t="s">
        <v>106</v>
      </c>
      <c r="N15" s="102" t="s">
        <v>63</v>
      </c>
      <c r="O15" s="125">
        <v>0</v>
      </c>
      <c r="P15" s="118">
        <v>0</v>
      </c>
      <c r="Q15" s="118">
        <v>0</v>
      </c>
      <c r="R15" s="118">
        <v>0</v>
      </c>
      <c r="S15" s="118">
        <v>0</v>
      </c>
      <c r="T15" s="119">
        <v>0</v>
      </c>
      <c r="U15" s="122">
        <v>0</v>
      </c>
      <c r="V15" s="123">
        <v>0</v>
      </c>
      <c r="W15" s="123">
        <v>0</v>
      </c>
      <c r="X15" s="119">
        <v>0</v>
      </c>
      <c r="Y15" s="128">
        <v>0</v>
      </c>
      <c r="Z15" s="44" t="s">
        <v>106</v>
      </c>
    </row>
    <row r="16" spans="1:26" ht="24" customHeight="1">
      <c r="A16" s="102" t="s">
        <v>64</v>
      </c>
      <c r="B16" s="103">
        <v>391554197</v>
      </c>
      <c r="C16" s="118">
        <v>0</v>
      </c>
      <c r="D16" s="118">
        <v>0</v>
      </c>
      <c r="E16" s="118">
        <v>0</v>
      </c>
      <c r="F16" s="118">
        <v>0</v>
      </c>
      <c r="G16" s="119">
        <v>0</v>
      </c>
      <c r="H16" s="122">
        <v>0</v>
      </c>
      <c r="I16" s="123">
        <v>0</v>
      </c>
      <c r="J16" s="123">
        <v>0</v>
      </c>
      <c r="K16" s="123">
        <v>0</v>
      </c>
      <c r="L16" s="124">
        <v>0</v>
      </c>
      <c r="M16" s="44" t="s">
        <v>107</v>
      </c>
      <c r="N16" s="102" t="s">
        <v>64</v>
      </c>
      <c r="O16" s="125">
        <v>0</v>
      </c>
      <c r="P16" s="118">
        <v>0</v>
      </c>
      <c r="Q16" s="105">
        <v>99020458</v>
      </c>
      <c r="R16" s="105">
        <v>89250147</v>
      </c>
      <c r="S16" s="105">
        <v>92583903</v>
      </c>
      <c r="T16" s="117">
        <v>68736907</v>
      </c>
      <c r="U16" s="111">
        <v>19256129</v>
      </c>
      <c r="V16" s="113">
        <v>18824582</v>
      </c>
      <c r="W16" s="113">
        <v>2086071</v>
      </c>
      <c r="X16" s="117">
        <v>1796000</v>
      </c>
      <c r="Y16" s="128">
        <v>0</v>
      </c>
      <c r="Z16" s="44" t="s">
        <v>107</v>
      </c>
    </row>
    <row r="17" spans="1:26" ht="14.1" customHeight="1">
      <c r="A17" s="102" t="s">
        <v>65</v>
      </c>
      <c r="B17" s="103">
        <v>67238721</v>
      </c>
      <c r="C17" s="118">
        <v>0</v>
      </c>
      <c r="D17" s="118">
        <v>0</v>
      </c>
      <c r="E17" s="118">
        <v>0</v>
      </c>
      <c r="F17" s="118">
        <v>0</v>
      </c>
      <c r="G17" s="119">
        <v>0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44" t="s">
        <v>108</v>
      </c>
      <c r="N17" s="102" t="s">
        <v>65</v>
      </c>
      <c r="O17" s="125">
        <v>0</v>
      </c>
      <c r="P17" s="118">
        <v>0</v>
      </c>
      <c r="Q17" s="105">
        <v>16777799</v>
      </c>
      <c r="R17" s="105">
        <v>19943027</v>
      </c>
      <c r="S17" s="105">
        <v>15187390</v>
      </c>
      <c r="T17" s="117">
        <v>9462607</v>
      </c>
      <c r="U17" s="111">
        <v>3596844</v>
      </c>
      <c r="V17" s="113">
        <v>1917422</v>
      </c>
      <c r="W17" s="113">
        <v>353632</v>
      </c>
      <c r="X17" s="119">
        <v>0</v>
      </c>
      <c r="Y17" s="128">
        <v>0</v>
      </c>
      <c r="Z17" s="44" t="s">
        <v>108</v>
      </c>
    </row>
    <row r="18" spans="1:26" ht="14.1" customHeight="1">
      <c r="A18" s="102" t="s">
        <v>66</v>
      </c>
      <c r="B18" s="103">
        <v>80040980</v>
      </c>
      <c r="C18" s="118">
        <v>0</v>
      </c>
      <c r="D18" s="118">
        <v>0</v>
      </c>
      <c r="E18" s="118">
        <v>0</v>
      </c>
      <c r="F18" s="118">
        <v>0</v>
      </c>
      <c r="G18" s="119">
        <v>0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44" t="s">
        <v>109</v>
      </c>
      <c r="N18" s="102" t="s">
        <v>66</v>
      </c>
      <c r="O18" s="125">
        <v>0</v>
      </c>
      <c r="P18" s="118">
        <v>0</v>
      </c>
      <c r="Q18" s="105">
        <v>29082720</v>
      </c>
      <c r="R18" s="105">
        <v>16006684</v>
      </c>
      <c r="S18" s="105">
        <v>18058745</v>
      </c>
      <c r="T18" s="117">
        <v>7206725</v>
      </c>
      <c r="U18" s="111">
        <v>2173035</v>
      </c>
      <c r="V18" s="113">
        <v>7225231</v>
      </c>
      <c r="W18" s="113">
        <v>287840</v>
      </c>
      <c r="X18" s="119">
        <v>0</v>
      </c>
      <c r="Y18" s="128">
        <v>0</v>
      </c>
      <c r="Z18" s="44" t="s">
        <v>109</v>
      </c>
    </row>
    <row r="19" spans="1:26" ht="14.1" customHeight="1">
      <c r="A19" s="102" t="s">
        <v>67</v>
      </c>
      <c r="B19" s="103">
        <v>41751922</v>
      </c>
      <c r="C19" s="118">
        <v>0</v>
      </c>
      <c r="D19" s="118">
        <v>0</v>
      </c>
      <c r="E19" s="118">
        <v>0</v>
      </c>
      <c r="F19" s="118">
        <v>0</v>
      </c>
      <c r="G19" s="119">
        <v>0</v>
      </c>
      <c r="H19" s="122">
        <v>0</v>
      </c>
      <c r="I19" s="123">
        <v>0</v>
      </c>
      <c r="J19" s="123">
        <v>0</v>
      </c>
      <c r="K19" s="123">
        <v>0</v>
      </c>
      <c r="L19" s="124">
        <v>0</v>
      </c>
      <c r="M19" s="44" t="s">
        <v>110</v>
      </c>
      <c r="N19" s="102" t="s">
        <v>67</v>
      </c>
      <c r="O19" s="125">
        <v>0</v>
      </c>
      <c r="P19" s="118">
        <v>0</v>
      </c>
      <c r="Q19" s="105">
        <v>9297879</v>
      </c>
      <c r="R19" s="105">
        <v>10621637</v>
      </c>
      <c r="S19" s="105">
        <v>9828953</v>
      </c>
      <c r="T19" s="117">
        <v>7395127</v>
      </c>
      <c r="U19" s="111">
        <v>2604624</v>
      </c>
      <c r="V19" s="113">
        <v>1628804</v>
      </c>
      <c r="W19" s="113">
        <v>297105</v>
      </c>
      <c r="X19" s="117">
        <v>77793</v>
      </c>
      <c r="Y19" s="128">
        <v>0</v>
      </c>
      <c r="Z19" s="44" t="s">
        <v>110</v>
      </c>
    </row>
    <row r="20" spans="1:26" ht="14.1" customHeight="1">
      <c r="A20" s="102" t="s">
        <v>68</v>
      </c>
      <c r="B20" s="103">
        <v>46302408</v>
      </c>
      <c r="C20" s="118">
        <v>0</v>
      </c>
      <c r="D20" s="118">
        <v>0</v>
      </c>
      <c r="E20" s="118">
        <v>0</v>
      </c>
      <c r="F20" s="118">
        <v>0</v>
      </c>
      <c r="G20" s="119">
        <v>0</v>
      </c>
      <c r="H20" s="122">
        <v>0</v>
      </c>
      <c r="I20" s="123">
        <v>0</v>
      </c>
      <c r="J20" s="123">
        <v>0</v>
      </c>
      <c r="K20" s="123">
        <v>0</v>
      </c>
      <c r="L20" s="124">
        <v>0</v>
      </c>
      <c r="M20" s="44" t="s">
        <v>111</v>
      </c>
      <c r="N20" s="102" t="s">
        <v>68</v>
      </c>
      <c r="O20" s="125">
        <v>0</v>
      </c>
      <c r="P20" s="118">
        <v>0</v>
      </c>
      <c r="Q20" s="105">
        <v>7063655</v>
      </c>
      <c r="R20" s="105">
        <v>13222179</v>
      </c>
      <c r="S20" s="105">
        <v>11186930</v>
      </c>
      <c r="T20" s="117">
        <v>9671807</v>
      </c>
      <c r="U20" s="111">
        <v>2973148</v>
      </c>
      <c r="V20" s="113">
        <v>1972448</v>
      </c>
      <c r="W20" s="113">
        <v>212241</v>
      </c>
      <c r="X20" s="119">
        <v>0</v>
      </c>
      <c r="Y20" s="128">
        <v>0</v>
      </c>
      <c r="Z20" s="44" t="s">
        <v>111</v>
      </c>
    </row>
    <row r="21" spans="1:26" ht="14.1" customHeight="1">
      <c r="A21" s="102" t="s">
        <v>69</v>
      </c>
      <c r="B21" s="103">
        <v>27027985</v>
      </c>
      <c r="C21" s="118">
        <v>0</v>
      </c>
      <c r="D21" s="118">
        <v>0</v>
      </c>
      <c r="E21" s="118">
        <v>0</v>
      </c>
      <c r="F21" s="118">
        <v>0</v>
      </c>
      <c r="G21" s="119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44" t="s">
        <v>112</v>
      </c>
      <c r="N21" s="102" t="s">
        <v>69</v>
      </c>
      <c r="O21" s="125">
        <v>0</v>
      </c>
      <c r="P21" s="118">
        <v>0</v>
      </c>
      <c r="Q21" s="105">
        <v>6876096</v>
      </c>
      <c r="R21" s="105">
        <v>5522128</v>
      </c>
      <c r="S21" s="105">
        <v>6644292</v>
      </c>
      <c r="T21" s="117">
        <v>5640035</v>
      </c>
      <c r="U21" s="111">
        <v>1386675</v>
      </c>
      <c r="V21" s="113">
        <v>831769</v>
      </c>
      <c r="W21" s="113">
        <v>126990</v>
      </c>
      <c r="X21" s="119">
        <v>0</v>
      </c>
      <c r="Y21" s="128">
        <v>0</v>
      </c>
      <c r="Z21" s="44" t="s">
        <v>112</v>
      </c>
    </row>
    <row r="22" spans="1:26" ht="14.1" customHeight="1">
      <c r="A22" s="102" t="s">
        <v>70</v>
      </c>
      <c r="B22" s="103">
        <v>45312461</v>
      </c>
      <c r="C22" s="118">
        <v>0</v>
      </c>
      <c r="D22" s="118">
        <v>0</v>
      </c>
      <c r="E22" s="118">
        <v>0</v>
      </c>
      <c r="F22" s="118">
        <v>0</v>
      </c>
      <c r="G22" s="119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44" t="s">
        <v>113</v>
      </c>
      <c r="N22" s="102" t="s">
        <v>70</v>
      </c>
      <c r="O22" s="125">
        <v>0</v>
      </c>
      <c r="P22" s="118">
        <v>0</v>
      </c>
      <c r="Q22" s="105">
        <v>13191359</v>
      </c>
      <c r="R22" s="105">
        <v>7464422</v>
      </c>
      <c r="S22" s="105">
        <v>12101250</v>
      </c>
      <c r="T22" s="117">
        <v>7668093</v>
      </c>
      <c r="U22" s="111">
        <v>2873971</v>
      </c>
      <c r="V22" s="113">
        <v>1689463</v>
      </c>
      <c r="W22" s="113">
        <v>260483</v>
      </c>
      <c r="X22" s="117">
        <v>63420</v>
      </c>
      <c r="Y22" s="128">
        <v>0</v>
      </c>
      <c r="Z22" s="44" t="s">
        <v>113</v>
      </c>
    </row>
    <row r="23" spans="1:26" ht="14.1" customHeight="1">
      <c r="A23" s="102" t="s">
        <v>71</v>
      </c>
      <c r="B23" s="103">
        <v>6804665</v>
      </c>
      <c r="C23" s="118">
        <v>0</v>
      </c>
      <c r="D23" s="118">
        <v>0</v>
      </c>
      <c r="E23" s="118">
        <v>0</v>
      </c>
      <c r="F23" s="118">
        <v>0</v>
      </c>
      <c r="G23" s="119">
        <v>0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44" t="s">
        <v>114</v>
      </c>
      <c r="N23" s="102" t="s">
        <v>71</v>
      </c>
      <c r="O23" s="125">
        <v>0</v>
      </c>
      <c r="P23" s="118">
        <v>0</v>
      </c>
      <c r="Q23" s="105">
        <v>1112801</v>
      </c>
      <c r="R23" s="105">
        <v>2038969</v>
      </c>
      <c r="S23" s="105">
        <v>1630869</v>
      </c>
      <c r="T23" s="117">
        <v>1299450</v>
      </c>
      <c r="U23" s="111">
        <v>350232</v>
      </c>
      <c r="V23" s="113">
        <v>194116</v>
      </c>
      <c r="W23" s="113">
        <v>38705</v>
      </c>
      <c r="X23" s="117">
        <v>139523</v>
      </c>
      <c r="Y23" s="128">
        <v>0</v>
      </c>
      <c r="Z23" s="44" t="s">
        <v>114</v>
      </c>
    </row>
    <row r="24" spans="1:26" ht="14.1" customHeight="1">
      <c r="A24" s="102" t="s">
        <v>72</v>
      </c>
      <c r="B24" s="103">
        <v>11340178</v>
      </c>
      <c r="C24" s="118">
        <v>0</v>
      </c>
      <c r="D24" s="118">
        <v>0</v>
      </c>
      <c r="E24" s="118">
        <v>0</v>
      </c>
      <c r="F24" s="118">
        <v>0</v>
      </c>
      <c r="G24" s="119">
        <v>0</v>
      </c>
      <c r="H24" s="122">
        <v>0</v>
      </c>
      <c r="I24" s="123">
        <v>0</v>
      </c>
      <c r="J24" s="123">
        <v>0</v>
      </c>
      <c r="K24" s="123">
        <v>0</v>
      </c>
      <c r="L24" s="124">
        <v>0</v>
      </c>
      <c r="M24" s="44" t="s">
        <v>115</v>
      </c>
      <c r="N24" s="102" t="s">
        <v>72</v>
      </c>
      <c r="O24" s="125">
        <v>0</v>
      </c>
      <c r="P24" s="118">
        <v>0</v>
      </c>
      <c r="Q24" s="105">
        <v>1850700</v>
      </c>
      <c r="R24" s="105">
        <v>3245959</v>
      </c>
      <c r="S24" s="105">
        <v>2734777</v>
      </c>
      <c r="T24" s="117">
        <v>2097276</v>
      </c>
      <c r="U24" s="111">
        <v>722688</v>
      </c>
      <c r="V24" s="113">
        <v>558006</v>
      </c>
      <c r="W24" s="113">
        <v>130772</v>
      </c>
      <c r="X24" s="119">
        <v>0</v>
      </c>
      <c r="Y24" s="128">
        <v>0</v>
      </c>
      <c r="Z24" s="44" t="s">
        <v>115</v>
      </c>
    </row>
    <row r="25" spans="1:26" ht="14.1" customHeight="1">
      <c r="A25" s="102" t="s">
        <v>73</v>
      </c>
      <c r="B25" s="103">
        <v>7130388</v>
      </c>
      <c r="C25" s="118">
        <v>0</v>
      </c>
      <c r="D25" s="118">
        <v>0</v>
      </c>
      <c r="E25" s="118">
        <v>0</v>
      </c>
      <c r="F25" s="118">
        <v>0</v>
      </c>
      <c r="G25" s="119">
        <v>0</v>
      </c>
      <c r="H25" s="122">
        <v>0</v>
      </c>
      <c r="I25" s="123">
        <v>0</v>
      </c>
      <c r="J25" s="123">
        <v>0</v>
      </c>
      <c r="K25" s="123">
        <v>0</v>
      </c>
      <c r="L25" s="124">
        <v>0</v>
      </c>
      <c r="M25" s="44" t="s">
        <v>116</v>
      </c>
      <c r="N25" s="102" t="s">
        <v>73</v>
      </c>
      <c r="O25" s="125">
        <v>0</v>
      </c>
      <c r="P25" s="118">
        <v>0</v>
      </c>
      <c r="Q25" s="105">
        <v>1564063</v>
      </c>
      <c r="R25" s="105">
        <v>1484978</v>
      </c>
      <c r="S25" s="105">
        <v>1681949</v>
      </c>
      <c r="T25" s="117">
        <v>1819928</v>
      </c>
      <c r="U25" s="111">
        <v>329894</v>
      </c>
      <c r="V25" s="113">
        <v>211813</v>
      </c>
      <c r="W25" s="113">
        <v>34349</v>
      </c>
      <c r="X25" s="117">
        <v>3414</v>
      </c>
      <c r="Y25" s="128">
        <v>0</v>
      </c>
      <c r="Z25" s="44" t="s">
        <v>116</v>
      </c>
    </row>
    <row r="26" spans="1:26" ht="14.1" customHeight="1">
      <c r="A26" s="102" t="s">
        <v>74</v>
      </c>
      <c r="B26" s="103">
        <v>12368373</v>
      </c>
      <c r="C26" s="118">
        <v>0</v>
      </c>
      <c r="D26" s="118">
        <v>0</v>
      </c>
      <c r="E26" s="118">
        <v>0</v>
      </c>
      <c r="F26" s="118">
        <v>0</v>
      </c>
      <c r="G26" s="119">
        <v>0</v>
      </c>
      <c r="H26" s="122">
        <v>0</v>
      </c>
      <c r="I26" s="123">
        <v>0</v>
      </c>
      <c r="J26" s="123">
        <v>0</v>
      </c>
      <c r="K26" s="123">
        <v>0</v>
      </c>
      <c r="L26" s="124">
        <v>0</v>
      </c>
      <c r="M26" s="44" t="s">
        <v>117</v>
      </c>
      <c r="N26" s="102" t="s">
        <v>74</v>
      </c>
      <c r="O26" s="125">
        <v>0</v>
      </c>
      <c r="P26" s="118">
        <v>0</v>
      </c>
      <c r="Q26" s="105">
        <v>2411552</v>
      </c>
      <c r="R26" s="105">
        <v>1794035</v>
      </c>
      <c r="S26" s="105">
        <v>3165079</v>
      </c>
      <c r="T26" s="117">
        <v>4020030</v>
      </c>
      <c r="U26" s="111">
        <v>442996</v>
      </c>
      <c r="V26" s="113">
        <v>469298</v>
      </c>
      <c r="W26" s="113">
        <v>65383</v>
      </c>
      <c r="X26" s="119">
        <v>0</v>
      </c>
      <c r="Y26" s="128">
        <v>0</v>
      </c>
      <c r="Z26" s="44" t="s">
        <v>117</v>
      </c>
    </row>
    <row r="27" spans="1:26" ht="14.1" customHeight="1">
      <c r="A27" s="102" t="s">
        <v>75</v>
      </c>
      <c r="B27" s="103">
        <v>4678579</v>
      </c>
      <c r="C27" s="118">
        <v>0</v>
      </c>
      <c r="D27" s="118">
        <v>0</v>
      </c>
      <c r="E27" s="118">
        <v>0</v>
      </c>
      <c r="F27" s="118">
        <v>0</v>
      </c>
      <c r="G27" s="119">
        <v>0</v>
      </c>
      <c r="H27" s="122">
        <v>0</v>
      </c>
      <c r="I27" s="123">
        <v>0</v>
      </c>
      <c r="J27" s="123">
        <v>0</v>
      </c>
      <c r="K27" s="123">
        <v>0</v>
      </c>
      <c r="L27" s="124">
        <v>0</v>
      </c>
      <c r="M27" s="44" t="s">
        <v>118</v>
      </c>
      <c r="N27" s="102" t="s">
        <v>75</v>
      </c>
      <c r="O27" s="125">
        <v>0</v>
      </c>
      <c r="P27" s="118">
        <v>0</v>
      </c>
      <c r="Q27" s="105">
        <v>763801</v>
      </c>
      <c r="R27" s="105">
        <v>636383</v>
      </c>
      <c r="S27" s="105">
        <v>1066180</v>
      </c>
      <c r="T27" s="117">
        <v>1619657</v>
      </c>
      <c r="U27" s="111">
        <v>181556</v>
      </c>
      <c r="V27" s="113">
        <v>153516</v>
      </c>
      <c r="W27" s="113">
        <v>53569</v>
      </c>
      <c r="X27" s="117">
        <v>203917</v>
      </c>
      <c r="Y27" s="128">
        <v>0</v>
      </c>
      <c r="Z27" s="44" t="s">
        <v>118</v>
      </c>
    </row>
    <row r="28" spans="1:26" ht="14.1" customHeight="1">
      <c r="A28" s="102" t="s">
        <v>76</v>
      </c>
      <c r="B28" s="103">
        <v>7183295</v>
      </c>
      <c r="C28" s="118">
        <v>0</v>
      </c>
      <c r="D28" s="118">
        <v>0</v>
      </c>
      <c r="E28" s="118">
        <v>0</v>
      </c>
      <c r="F28" s="118">
        <v>0</v>
      </c>
      <c r="G28" s="119">
        <v>0</v>
      </c>
      <c r="H28" s="122">
        <v>0</v>
      </c>
      <c r="I28" s="123">
        <v>0</v>
      </c>
      <c r="J28" s="123">
        <v>0</v>
      </c>
      <c r="K28" s="123">
        <v>0</v>
      </c>
      <c r="L28" s="124">
        <v>0</v>
      </c>
      <c r="M28" s="44" t="s">
        <v>119</v>
      </c>
      <c r="N28" s="102" t="s">
        <v>76</v>
      </c>
      <c r="O28" s="125">
        <v>0</v>
      </c>
      <c r="P28" s="118">
        <v>0</v>
      </c>
      <c r="Q28" s="105">
        <v>1618074</v>
      </c>
      <c r="R28" s="105">
        <v>879318</v>
      </c>
      <c r="S28" s="105">
        <v>1946838</v>
      </c>
      <c r="T28" s="117">
        <v>2167897</v>
      </c>
      <c r="U28" s="111">
        <v>250965</v>
      </c>
      <c r="V28" s="113">
        <v>227319</v>
      </c>
      <c r="W28" s="113">
        <v>29522</v>
      </c>
      <c r="X28" s="117">
        <v>63362</v>
      </c>
      <c r="Y28" s="128">
        <v>0</v>
      </c>
      <c r="Z28" s="44" t="s">
        <v>119</v>
      </c>
    </row>
    <row r="29" spans="1:26" ht="14.1" customHeight="1">
      <c r="A29" s="102" t="s">
        <v>77</v>
      </c>
      <c r="B29" s="103">
        <v>4437038</v>
      </c>
      <c r="C29" s="118">
        <v>0</v>
      </c>
      <c r="D29" s="118">
        <v>0</v>
      </c>
      <c r="E29" s="118">
        <v>0</v>
      </c>
      <c r="F29" s="118">
        <v>0</v>
      </c>
      <c r="G29" s="119">
        <v>0</v>
      </c>
      <c r="H29" s="122">
        <v>0</v>
      </c>
      <c r="I29" s="123">
        <v>0</v>
      </c>
      <c r="J29" s="123">
        <v>0</v>
      </c>
      <c r="K29" s="123">
        <v>0</v>
      </c>
      <c r="L29" s="124">
        <v>0</v>
      </c>
      <c r="M29" s="44" t="s">
        <v>120</v>
      </c>
      <c r="N29" s="102" t="s">
        <v>77</v>
      </c>
      <c r="O29" s="125">
        <v>0</v>
      </c>
      <c r="P29" s="118">
        <v>0</v>
      </c>
      <c r="Q29" s="105">
        <v>860260</v>
      </c>
      <c r="R29" s="105">
        <v>615185</v>
      </c>
      <c r="S29" s="105">
        <v>1090314</v>
      </c>
      <c r="T29" s="117">
        <v>1538983</v>
      </c>
      <c r="U29" s="111">
        <v>165253</v>
      </c>
      <c r="V29" s="113">
        <v>145498</v>
      </c>
      <c r="W29" s="113">
        <v>17795</v>
      </c>
      <c r="X29" s="117">
        <v>3750</v>
      </c>
      <c r="Y29" s="128">
        <v>0</v>
      </c>
      <c r="Z29" s="44" t="s">
        <v>120</v>
      </c>
    </row>
    <row r="30" spans="1:26" ht="14.1" customHeight="1">
      <c r="A30" s="102" t="s">
        <v>78</v>
      </c>
      <c r="B30" s="103">
        <v>7405508</v>
      </c>
      <c r="C30" s="118">
        <v>0</v>
      </c>
      <c r="D30" s="118">
        <v>0</v>
      </c>
      <c r="E30" s="118">
        <v>0</v>
      </c>
      <c r="F30" s="118">
        <v>0</v>
      </c>
      <c r="G30" s="119">
        <v>0</v>
      </c>
      <c r="H30" s="122">
        <v>0</v>
      </c>
      <c r="I30" s="123">
        <v>0</v>
      </c>
      <c r="J30" s="123">
        <v>0</v>
      </c>
      <c r="K30" s="123">
        <v>0</v>
      </c>
      <c r="L30" s="124">
        <v>0</v>
      </c>
      <c r="M30" s="44" t="s">
        <v>121</v>
      </c>
      <c r="N30" s="102" t="s">
        <v>78</v>
      </c>
      <c r="O30" s="125">
        <v>0</v>
      </c>
      <c r="P30" s="118">
        <v>0</v>
      </c>
      <c r="Q30" s="105">
        <v>1624387</v>
      </c>
      <c r="R30" s="105">
        <v>1223300</v>
      </c>
      <c r="S30" s="105">
        <v>1564447</v>
      </c>
      <c r="T30" s="117">
        <v>2219103</v>
      </c>
      <c r="U30" s="111">
        <v>261711</v>
      </c>
      <c r="V30" s="113">
        <v>209777</v>
      </c>
      <c r="W30" s="113">
        <v>42593</v>
      </c>
      <c r="X30" s="117">
        <v>260190</v>
      </c>
      <c r="Y30" s="128">
        <v>0</v>
      </c>
      <c r="Z30" s="44" t="s">
        <v>121</v>
      </c>
    </row>
    <row r="31" spans="1:26" ht="14.1" customHeight="1">
      <c r="A31" s="102" t="s">
        <v>79</v>
      </c>
      <c r="B31" s="103">
        <v>1646735</v>
      </c>
      <c r="C31" s="118">
        <v>0</v>
      </c>
      <c r="D31" s="118">
        <v>0</v>
      </c>
      <c r="E31" s="118">
        <v>0</v>
      </c>
      <c r="F31" s="118">
        <v>0</v>
      </c>
      <c r="G31" s="119">
        <v>0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44" t="s">
        <v>122</v>
      </c>
      <c r="N31" s="102" t="s">
        <v>79</v>
      </c>
      <c r="O31" s="125">
        <v>0</v>
      </c>
      <c r="P31" s="118">
        <v>0</v>
      </c>
      <c r="Q31" s="105">
        <v>283610</v>
      </c>
      <c r="R31" s="105">
        <v>301238</v>
      </c>
      <c r="S31" s="105">
        <v>321254</v>
      </c>
      <c r="T31" s="117">
        <v>599118</v>
      </c>
      <c r="U31" s="111">
        <v>52069</v>
      </c>
      <c r="V31" s="113">
        <v>64305</v>
      </c>
      <c r="W31" s="113">
        <v>10111</v>
      </c>
      <c r="X31" s="117">
        <v>15030</v>
      </c>
      <c r="Y31" s="128">
        <v>0</v>
      </c>
      <c r="Z31" s="44" t="s">
        <v>122</v>
      </c>
    </row>
    <row r="32" spans="1:26" ht="14.1" customHeight="1">
      <c r="A32" s="102" t="s">
        <v>80</v>
      </c>
      <c r="B32" s="103">
        <v>3915694</v>
      </c>
      <c r="C32" s="118">
        <v>0</v>
      </c>
      <c r="D32" s="118">
        <v>0</v>
      </c>
      <c r="E32" s="118">
        <v>0</v>
      </c>
      <c r="F32" s="118">
        <v>0</v>
      </c>
      <c r="G32" s="119">
        <v>0</v>
      </c>
      <c r="H32" s="122">
        <v>0</v>
      </c>
      <c r="I32" s="123">
        <v>0</v>
      </c>
      <c r="J32" s="123">
        <v>0</v>
      </c>
      <c r="K32" s="123">
        <v>0</v>
      </c>
      <c r="L32" s="124">
        <v>0</v>
      </c>
      <c r="M32" s="44" t="s">
        <v>123</v>
      </c>
      <c r="N32" s="102" t="s">
        <v>80</v>
      </c>
      <c r="O32" s="125">
        <v>0</v>
      </c>
      <c r="P32" s="118">
        <v>0</v>
      </c>
      <c r="Q32" s="105">
        <v>620985</v>
      </c>
      <c r="R32" s="105">
        <v>519051</v>
      </c>
      <c r="S32" s="105">
        <v>627576</v>
      </c>
      <c r="T32" s="117">
        <v>935974</v>
      </c>
      <c r="U32" s="111">
        <v>85268</v>
      </c>
      <c r="V32" s="113">
        <v>143501</v>
      </c>
      <c r="W32" s="113">
        <v>17738</v>
      </c>
      <c r="X32" s="117">
        <v>965601</v>
      </c>
      <c r="Y32" s="128">
        <v>0</v>
      </c>
      <c r="Z32" s="44" t="s">
        <v>123</v>
      </c>
    </row>
    <row r="33" spans="1:26" ht="14.1" customHeight="1">
      <c r="A33" s="102" t="s">
        <v>81</v>
      </c>
      <c r="B33" s="103">
        <v>595288</v>
      </c>
      <c r="C33" s="118">
        <v>0</v>
      </c>
      <c r="D33" s="118">
        <v>0</v>
      </c>
      <c r="E33" s="118">
        <v>0</v>
      </c>
      <c r="F33" s="118">
        <v>0</v>
      </c>
      <c r="G33" s="119">
        <v>0</v>
      </c>
      <c r="H33" s="122">
        <v>0</v>
      </c>
      <c r="I33" s="123">
        <v>0</v>
      </c>
      <c r="J33" s="123">
        <v>0</v>
      </c>
      <c r="K33" s="123">
        <v>0</v>
      </c>
      <c r="L33" s="124">
        <v>0</v>
      </c>
      <c r="M33" s="44" t="s">
        <v>124</v>
      </c>
      <c r="N33" s="102" t="s">
        <v>81</v>
      </c>
      <c r="O33" s="125">
        <v>0</v>
      </c>
      <c r="P33" s="118">
        <v>0</v>
      </c>
      <c r="Q33" s="105">
        <v>83916</v>
      </c>
      <c r="R33" s="105">
        <v>209304</v>
      </c>
      <c r="S33" s="105">
        <v>161503</v>
      </c>
      <c r="T33" s="117">
        <v>91367</v>
      </c>
      <c r="U33" s="111">
        <v>24017</v>
      </c>
      <c r="V33" s="113">
        <v>22165</v>
      </c>
      <c r="W33" s="113">
        <v>3016</v>
      </c>
      <c r="X33" s="119">
        <v>0</v>
      </c>
      <c r="Y33" s="128">
        <v>0</v>
      </c>
      <c r="Z33" s="44" t="s">
        <v>124</v>
      </c>
    </row>
    <row r="34" spans="1:26" ht="14.1" customHeight="1">
      <c r="A34" s="102" t="s">
        <v>82</v>
      </c>
      <c r="B34" s="103">
        <v>3929838</v>
      </c>
      <c r="C34" s="118">
        <v>0</v>
      </c>
      <c r="D34" s="118">
        <v>0</v>
      </c>
      <c r="E34" s="118">
        <v>0</v>
      </c>
      <c r="F34" s="118">
        <v>0</v>
      </c>
      <c r="G34" s="119">
        <v>0</v>
      </c>
      <c r="H34" s="122">
        <v>0</v>
      </c>
      <c r="I34" s="123">
        <v>0</v>
      </c>
      <c r="J34" s="123">
        <v>0</v>
      </c>
      <c r="K34" s="123">
        <v>0</v>
      </c>
      <c r="L34" s="124">
        <v>0</v>
      </c>
      <c r="M34" s="44" t="s">
        <v>125</v>
      </c>
      <c r="N34" s="102" t="s">
        <v>82</v>
      </c>
      <c r="O34" s="125">
        <v>0</v>
      </c>
      <c r="P34" s="118">
        <v>0</v>
      </c>
      <c r="Q34" s="105">
        <v>1058845</v>
      </c>
      <c r="R34" s="105">
        <v>919605</v>
      </c>
      <c r="S34" s="105">
        <v>772630</v>
      </c>
      <c r="T34" s="117">
        <v>816391</v>
      </c>
      <c r="U34" s="111">
        <v>239280</v>
      </c>
      <c r="V34" s="113">
        <v>95754</v>
      </c>
      <c r="W34" s="113">
        <v>27333</v>
      </c>
      <c r="X34" s="119">
        <v>0</v>
      </c>
      <c r="Y34" s="128">
        <v>0</v>
      </c>
      <c r="Z34" s="44" t="s">
        <v>125</v>
      </c>
    </row>
    <row r="35" spans="1:26" ht="14.1" customHeight="1">
      <c r="A35" s="102" t="s">
        <v>83</v>
      </c>
      <c r="B35" s="103">
        <v>8639829</v>
      </c>
      <c r="C35" s="118">
        <v>0</v>
      </c>
      <c r="D35" s="118">
        <v>0</v>
      </c>
      <c r="E35" s="118">
        <v>0</v>
      </c>
      <c r="F35" s="118">
        <v>0</v>
      </c>
      <c r="G35" s="119">
        <v>0</v>
      </c>
      <c r="H35" s="122">
        <v>0</v>
      </c>
      <c r="I35" s="123">
        <v>0</v>
      </c>
      <c r="J35" s="123">
        <v>0</v>
      </c>
      <c r="K35" s="123">
        <v>0</v>
      </c>
      <c r="L35" s="124">
        <v>0</v>
      </c>
      <c r="M35" s="44" t="s">
        <v>126</v>
      </c>
      <c r="N35" s="102" t="s">
        <v>83</v>
      </c>
      <c r="O35" s="125">
        <v>0</v>
      </c>
      <c r="P35" s="118">
        <v>0</v>
      </c>
      <c r="Q35" s="105">
        <v>1953752</v>
      </c>
      <c r="R35" s="105">
        <v>1867272</v>
      </c>
      <c r="S35" s="105">
        <v>2001300</v>
      </c>
      <c r="T35" s="117">
        <v>1463634</v>
      </c>
      <c r="U35" s="111">
        <v>422556</v>
      </c>
      <c r="V35" s="113">
        <v>889806</v>
      </c>
      <c r="W35" s="113">
        <v>41509</v>
      </c>
      <c r="X35" s="119">
        <v>0</v>
      </c>
      <c r="Y35" s="128">
        <v>0</v>
      </c>
      <c r="Z35" s="44" t="s">
        <v>126</v>
      </c>
    </row>
    <row r="36" spans="1:26" ht="14.1" customHeight="1">
      <c r="A36" s="102" t="s">
        <v>84</v>
      </c>
      <c r="B36" s="103">
        <v>3165499</v>
      </c>
      <c r="C36" s="118">
        <v>0</v>
      </c>
      <c r="D36" s="118">
        <v>0</v>
      </c>
      <c r="E36" s="118">
        <v>0</v>
      </c>
      <c r="F36" s="118">
        <v>0</v>
      </c>
      <c r="G36" s="119">
        <v>0</v>
      </c>
      <c r="H36" s="122">
        <v>0</v>
      </c>
      <c r="I36" s="123">
        <v>0</v>
      </c>
      <c r="J36" s="123">
        <v>0</v>
      </c>
      <c r="K36" s="123">
        <v>0</v>
      </c>
      <c r="L36" s="124">
        <v>0</v>
      </c>
      <c r="M36" s="44" t="s">
        <v>127</v>
      </c>
      <c r="N36" s="102" t="s">
        <v>84</v>
      </c>
      <c r="O36" s="125">
        <v>0</v>
      </c>
      <c r="P36" s="118">
        <v>0</v>
      </c>
      <c r="Q36" s="105">
        <v>878379</v>
      </c>
      <c r="R36" s="105">
        <v>514739</v>
      </c>
      <c r="S36" s="105">
        <v>706821</v>
      </c>
      <c r="T36" s="117">
        <v>795991</v>
      </c>
      <c r="U36" s="111">
        <v>98391</v>
      </c>
      <c r="V36" s="113">
        <v>137010</v>
      </c>
      <c r="W36" s="113">
        <v>34168</v>
      </c>
      <c r="X36" s="119">
        <v>0</v>
      </c>
      <c r="Y36" s="128">
        <v>0</v>
      </c>
      <c r="Z36" s="44" t="s">
        <v>127</v>
      </c>
    </row>
    <row r="37" spans="1:26" ht="14.1" customHeight="1">
      <c r="A37" s="102" t="s">
        <v>85</v>
      </c>
      <c r="B37" s="103">
        <v>583695</v>
      </c>
      <c r="C37" s="118">
        <v>0</v>
      </c>
      <c r="D37" s="118">
        <v>0</v>
      </c>
      <c r="E37" s="118">
        <v>0</v>
      </c>
      <c r="F37" s="118">
        <v>0</v>
      </c>
      <c r="G37" s="119">
        <v>0</v>
      </c>
      <c r="H37" s="122">
        <v>0</v>
      </c>
      <c r="I37" s="123">
        <v>0</v>
      </c>
      <c r="J37" s="123">
        <v>0</v>
      </c>
      <c r="K37" s="123">
        <v>0</v>
      </c>
      <c r="L37" s="124">
        <v>0</v>
      </c>
      <c r="M37" s="44" t="s">
        <v>128</v>
      </c>
      <c r="N37" s="102" t="s">
        <v>85</v>
      </c>
      <c r="O37" s="125">
        <v>0</v>
      </c>
      <c r="P37" s="118">
        <v>0</v>
      </c>
      <c r="Q37" s="105">
        <v>37104</v>
      </c>
      <c r="R37" s="105">
        <v>215927</v>
      </c>
      <c r="S37" s="105">
        <v>94163</v>
      </c>
      <c r="T37" s="117">
        <v>192398</v>
      </c>
      <c r="U37" s="111">
        <v>12046</v>
      </c>
      <c r="V37" s="113">
        <v>30928</v>
      </c>
      <c r="W37" s="113">
        <v>1129</v>
      </c>
      <c r="X37" s="119">
        <v>0</v>
      </c>
      <c r="Y37" s="128">
        <v>0</v>
      </c>
      <c r="Z37" s="44" t="s">
        <v>128</v>
      </c>
    </row>
    <row r="38" spans="1:26" ht="14.1" customHeight="1">
      <c r="A38" s="102" t="s">
        <v>86</v>
      </c>
      <c r="B38" s="103">
        <v>55118</v>
      </c>
      <c r="C38" s="118">
        <v>0</v>
      </c>
      <c r="D38" s="118">
        <v>0</v>
      </c>
      <c r="E38" s="118">
        <v>0</v>
      </c>
      <c r="F38" s="118">
        <v>0</v>
      </c>
      <c r="G38" s="119">
        <v>0</v>
      </c>
      <c r="H38" s="122">
        <v>0</v>
      </c>
      <c r="I38" s="123">
        <v>0</v>
      </c>
      <c r="J38" s="123">
        <v>0</v>
      </c>
      <c r="K38" s="123">
        <v>0</v>
      </c>
      <c r="L38" s="124">
        <v>0</v>
      </c>
      <c r="M38" s="44" t="s">
        <v>129</v>
      </c>
      <c r="N38" s="102" t="s">
        <v>86</v>
      </c>
      <c r="O38" s="125">
        <v>0</v>
      </c>
      <c r="P38" s="118">
        <v>0</v>
      </c>
      <c r="Q38" s="105">
        <v>8721</v>
      </c>
      <c r="R38" s="105">
        <v>4807</v>
      </c>
      <c r="S38" s="105">
        <v>10643</v>
      </c>
      <c r="T38" s="117">
        <v>15316</v>
      </c>
      <c r="U38" s="111">
        <v>8910</v>
      </c>
      <c r="V38" s="113">
        <v>6633</v>
      </c>
      <c r="W38" s="113">
        <v>88</v>
      </c>
      <c r="X38" s="119">
        <v>0</v>
      </c>
      <c r="Y38" s="128">
        <v>0</v>
      </c>
      <c r="Z38" s="44" t="s">
        <v>129</v>
      </c>
    </row>
    <row r="39" spans="1:26" ht="3" customHeight="1" thickBot="1">
      <c r="A39" s="27"/>
      <c r="B39" s="28"/>
      <c r="C39" s="29"/>
      <c r="D39" s="29"/>
      <c r="E39" s="29"/>
      <c r="F39" s="29"/>
      <c r="G39" s="30"/>
      <c r="H39" s="31"/>
      <c r="I39" s="32"/>
      <c r="J39" s="32"/>
      <c r="K39" s="32"/>
      <c r="L39" s="33"/>
      <c r="M39" s="34"/>
      <c r="N39" s="27"/>
      <c r="O39" s="28"/>
      <c r="P39" s="29"/>
      <c r="Q39" s="29"/>
      <c r="R39" s="29"/>
      <c r="S39" s="29"/>
      <c r="T39" s="30"/>
      <c r="U39" s="31"/>
      <c r="V39" s="32"/>
      <c r="W39" s="32"/>
      <c r="X39" s="30"/>
      <c r="Y39" s="35"/>
      <c r="Z39" s="34"/>
    </row>
    <row r="40" spans="1:26" s="1" customFormat="1" ht="50.1" customHeight="1">
      <c r="A40" s="93" t="str">
        <f>SUBSTITUTE(A42&amp;B42,CHAR(10),CHAR(10)&amp;"　　　　　")&amp;CHAR(10)&amp;A43</f>
        <v>說　　明：遺產及贈與稅實物抵繳金額113年計1,422,322千元。
附　　註：*遺產及贈與稅、菸酒稅自106年起包括撥入長照基金之稅款。</v>
      </c>
      <c r="B40" s="93"/>
      <c r="C40" s="93"/>
      <c r="D40" s="93"/>
      <c r="E40" s="93"/>
      <c r="F40" s="93"/>
      <c r="G40" s="93"/>
      <c r="H40" s="62" t="str">
        <f>SUBSTITUTE(H42&amp;I42,CHAR(10),CHAR(10)&amp;"　　　　　  ")&amp;CHAR(10)&amp;H43</f>
        <v>Explanation：The total amount of using physical objects for payment of estate and gift taxes was NT$ 1,422,322 thousand in 2024.
Note：*Since 2017, estate and gift tax, tobacco and alcohol tax, both include revenues for long-term care services development fund.</v>
      </c>
      <c r="I40" s="62"/>
      <c r="J40" s="62"/>
      <c r="K40" s="62"/>
      <c r="L40" s="62"/>
      <c r="M40" s="62"/>
      <c r="N40" s="93" t="str">
        <f>SUBSTITUTE(N42&amp;O42,CHAR(10),CHAR(10)&amp;"　　　　　")&amp;CHAR(10)&amp;N43</f>
        <v>說　　明：特別及臨時稅課包含營建剩餘土石方、礦石開採、土石採取等臨時稅及特別稅。
附　　註：**營業稅包含未指定用途營業稅與金融業營業稅(撥入金融業特別準備金)。</v>
      </c>
      <c r="O40" s="93"/>
      <c r="P40" s="93"/>
      <c r="Q40" s="93"/>
      <c r="R40" s="93"/>
      <c r="S40" s="93"/>
      <c r="T40" s="93"/>
      <c r="U40" s="62" t="str">
        <f>SUBSTITUTE(U42&amp;V42,CHAR(10),CHAR(10)&amp;"　　　　　  ")&amp;CHAR(10)&amp;U43</f>
        <v>Explanation：The special and provisional tax levies includes the special tax levies and the provisional tax levies which are imposed
　　　　　  on the disposal of construction surplus, mining and quarrying.
Note：**Business tax include undesignated portion and financial enterprises business tax, which were appropriated to financial special
　　   reserves.</v>
      </c>
      <c r="V40" s="62"/>
      <c r="W40" s="62"/>
      <c r="X40" s="62"/>
      <c r="Y40" s="62"/>
      <c r="Z40" s="62"/>
    </row>
    <row r="41" spans="1:26" s="1" customFormat="1" ht="12.95" customHeight="1">
      <c r="A41" s="46"/>
      <c r="B41" s="46"/>
      <c r="C41" s="46"/>
      <c r="D41" s="46"/>
      <c r="E41" s="46"/>
      <c r="F41" s="46"/>
      <c r="G41" s="46"/>
      <c r="H41" s="46"/>
      <c r="I41" s="94"/>
      <c r="J41" s="94"/>
      <c r="K41" s="94"/>
      <c r="L41" s="94"/>
      <c r="M41" s="94"/>
      <c r="N41" s="92"/>
      <c r="O41" s="92"/>
      <c r="P41" s="92"/>
      <c r="Q41" s="92"/>
      <c r="R41" s="92"/>
      <c r="S41" s="92"/>
      <c r="T41" s="92"/>
      <c r="U41" s="46"/>
      <c r="V41" s="46"/>
      <c r="W41" s="46"/>
      <c r="X41" s="46"/>
      <c r="Y41" s="46"/>
      <c r="Z41" s="46"/>
    </row>
    <row r="42" spans="1:26" ht="96" hidden="1">
      <c r="A42" s="101" t="s">
        <v>142</v>
      </c>
      <c r="B42" s="101" t="s">
        <v>140</v>
      </c>
      <c r="H42" s="110" t="s">
        <v>146</v>
      </c>
      <c r="I42" s="110" t="s">
        <v>144</v>
      </c>
      <c r="N42" s="101" t="s">
        <v>142</v>
      </c>
      <c r="O42" s="101" t="s">
        <v>149</v>
      </c>
      <c r="U42" s="110" t="s">
        <v>146</v>
      </c>
      <c r="V42" s="126" t="s">
        <v>152</v>
      </c>
    </row>
    <row r="43" spans="1:26" ht="85.5" hidden="1">
      <c r="A43" s="101" t="s">
        <v>141</v>
      </c>
      <c r="H43" s="110" t="s">
        <v>145</v>
      </c>
      <c r="N43" s="101" t="s">
        <v>150</v>
      </c>
      <c r="U43" s="126" t="s">
        <v>153</v>
      </c>
    </row>
    <row r="44" spans="1:26">
      <c r="H44" s="2"/>
      <c r="U44" s="2"/>
    </row>
    <row r="45" spans="1:26" ht="15" customHeight="1"/>
  </sheetData>
  <mergeCells count="43">
    <mergeCell ref="R3:R5"/>
    <mergeCell ref="S3:S5"/>
    <mergeCell ref="T3:T5"/>
    <mergeCell ref="U3:U5"/>
    <mergeCell ref="V3:V5"/>
    <mergeCell ref="Y5:Y6"/>
    <mergeCell ref="F3:F5"/>
    <mergeCell ref="G3:G5"/>
    <mergeCell ref="H3:H5"/>
    <mergeCell ref="I3:I5"/>
    <mergeCell ref="J3:J5"/>
    <mergeCell ref="K3:K5"/>
    <mergeCell ref="W3:W5"/>
    <mergeCell ref="X3:X5"/>
    <mergeCell ref="Q3:Q5"/>
    <mergeCell ref="N41:T41"/>
    <mergeCell ref="U41:Z41"/>
    <mergeCell ref="A40:G40"/>
    <mergeCell ref="H40:M40"/>
    <mergeCell ref="N40:T40"/>
    <mergeCell ref="U40:Z40"/>
    <mergeCell ref="A41:G41"/>
    <mergeCell ref="H41:M41"/>
    <mergeCell ref="A1:G1"/>
    <mergeCell ref="H1:M1"/>
    <mergeCell ref="A3:A6"/>
    <mergeCell ref="C2:D2"/>
    <mergeCell ref="N3:N6"/>
    <mergeCell ref="P2:Q2"/>
    <mergeCell ref="C3:C5"/>
    <mergeCell ref="D3:D5"/>
    <mergeCell ref="B3:B5"/>
    <mergeCell ref="E3:E5"/>
    <mergeCell ref="J2:L2"/>
    <mergeCell ref="M3:M6"/>
    <mergeCell ref="U1:Z1"/>
    <mergeCell ref="Z3:Z6"/>
    <mergeCell ref="W2:Y2"/>
    <mergeCell ref="N1:T1"/>
    <mergeCell ref="L3:L5"/>
    <mergeCell ref="O3:O5"/>
    <mergeCell ref="P4:P5"/>
    <mergeCell ref="Y3:Y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表(1)</vt:lpstr>
      <vt:lpstr>表(2)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2025-04-24T06:51:42Z</cp:lastPrinted>
  <dcterms:created xsi:type="dcterms:W3CDTF">2001-11-06T09:07:39Z</dcterms:created>
  <dcterms:modified xsi:type="dcterms:W3CDTF">2025-04-28T07:27:26Z</dcterms:modified>
</cp:coreProperties>
</file>