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年報書刊版\"/>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6" i="1" l="1"/>
  <c r="M36" i="1"/>
  <c r="A37" i="1"/>
  <c r="M37" i="1"/>
  <c r="A38" i="1"/>
  <c r="M38" i="1"/>
</calcChain>
</file>

<file path=xl/sharedStrings.xml><?xml version="1.0" encoding="utf-8"?>
<sst xmlns="http://schemas.openxmlformats.org/spreadsheetml/2006/main" count="195" uniqueCount="92">
  <si>
    <t>Amount</t>
    <phoneticPr fontId="2" type="noConversion"/>
  </si>
  <si>
    <t>％</t>
    <phoneticPr fontId="2" type="noConversion"/>
  </si>
  <si>
    <t>Net Expenditures</t>
    <phoneticPr fontId="2" type="noConversion"/>
  </si>
  <si>
    <t>政　　　　府</t>
    <phoneticPr fontId="2" type="noConversion"/>
  </si>
  <si>
    <t>Amount</t>
  </si>
  <si>
    <t>金　額</t>
    <phoneticPr fontId="2" type="noConversion"/>
  </si>
  <si>
    <t>結構比</t>
    <phoneticPr fontId="2" type="noConversion"/>
  </si>
  <si>
    <t>歲　　出　　淨　　額</t>
    <phoneticPr fontId="2" type="noConversion"/>
  </si>
  <si>
    <t>金　額</t>
    <phoneticPr fontId="2" type="noConversion"/>
  </si>
  <si>
    <t>結構比</t>
    <phoneticPr fontId="2" type="noConversion"/>
  </si>
  <si>
    <t>占歲入淨
額百分比</t>
    <phoneticPr fontId="2" type="noConversion"/>
  </si>
  <si>
    <t>占經常門
歲入百分比</t>
    <phoneticPr fontId="2" type="noConversion"/>
  </si>
  <si>
    <t>占資本門
歲出百分比　</t>
    <phoneticPr fontId="2" type="noConversion"/>
  </si>
  <si>
    <t>Amount</t>
    <phoneticPr fontId="2" type="noConversion"/>
  </si>
  <si>
    <t>％</t>
    <phoneticPr fontId="2" type="noConversion"/>
  </si>
  <si>
    <t>% of Net
Revenues</t>
    <phoneticPr fontId="2" type="noConversion"/>
  </si>
  <si>
    <t>% of Net
Current
Revenues</t>
    <phoneticPr fontId="2" type="noConversion"/>
  </si>
  <si>
    <t>% of Net
Capital
Expenditures</t>
    <phoneticPr fontId="2" type="noConversion"/>
  </si>
  <si>
    <t>歲入淨額</t>
    <phoneticPr fontId="2" type="noConversion"/>
  </si>
  <si>
    <t>歲出淨額</t>
    <phoneticPr fontId="2" type="noConversion"/>
  </si>
  <si>
    <t>Net
Revenues</t>
    <phoneticPr fontId="2" type="noConversion"/>
  </si>
  <si>
    <t>Net
Expenditures</t>
    <phoneticPr fontId="2" type="noConversion"/>
  </si>
  <si>
    <t>Surplus
/ Deficit</t>
    <phoneticPr fontId="2" type="noConversion"/>
  </si>
  <si>
    <t>金　　額</t>
    <phoneticPr fontId="2" type="noConversion"/>
  </si>
  <si>
    <t>債 務 之 舉 借</t>
    <phoneticPr fontId="2" type="noConversion"/>
  </si>
  <si>
    <t>Bond Issuance and Borrowing</t>
    <phoneticPr fontId="2" type="noConversion"/>
  </si>
  <si>
    <t>債 務 之 償 還</t>
    <phoneticPr fontId="2" type="noConversion"/>
  </si>
  <si>
    <t>Debt Repayment</t>
    <phoneticPr fontId="2" type="noConversion"/>
  </si>
  <si>
    <t>Appropriation from Previous Year's Surplus</t>
    <phoneticPr fontId="2" type="noConversion"/>
  </si>
  <si>
    <t>移用以前年度歲計賸餘</t>
    <phoneticPr fontId="2" type="noConversion"/>
  </si>
  <si>
    <t>單位：新臺幣百萬元；％</t>
    <phoneticPr fontId="2" type="noConversion"/>
  </si>
  <si>
    <t>歲入歲出餘絀</t>
    <phoneticPr fontId="2" type="noConversion"/>
  </si>
  <si>
    <r>
      <rPr>
        <sz val="9.25"/>
        <rFont val="細明體"/>
        <family val="3"/>
        <charset val="136"/>
      </rPr>
      <t>總計</t>
    </r>
    <r>
      <rPr>
        <sz val="9.25"/>
        <rFont val="標楷體"/>
        <family val="4"/>
        <charset val="136"/>
      </rPr>
      <t>　</t>
    </r>
    <r>
      <rPr>
        <sz val="9.25"/>
        <rFont val="新細明體"/>
        <family val="1"/>
        <charset val="136"/>
      </rPr>
      <t>Grand Total</t>
    </r>
    <phoneticPr fontId="2" type="noConversion"/>
  </si>
  <si>
    <r>
      <rPr>
        <sz val="9.25"/>
        <rFont val="細明體"/>
        <family val="3"/>
        <charset val="136"/>
      </rPr>
      <t>資本門</t>
    </r>
    <r>
      <rPr>
        <sz val="9.25"/>
        <rFont val="標楷體"/>
        <family val="4"/>
        <charset val="136"/>
      </rPr>
      <t>　</t>
    </r>
    <r>
      <rPr>
        <sz val="9.25"/>
        <rFont val="新細明體"/>
        <family val="1"/>
        <charset val="136"/>
      </rPr>
      <t>Capital</t>
    </r>
    <phoneticPr fontId="2" type="noConversion"/>
  </si>
  <si>
    <r>
      <rPr>
        <sz val="9.25"/>
        <rFont val="細明體"/>
        <family val="3"/>
        <charset val="136"/>
      </rPr>
      <t>經常門</t>
    </r>
    <r>
      <rPr>
        <sz val="9.25"/>
        <rFont val="標楷體"/>
        <family val="4"/>
        <charset val="136"/>
      </rPr>
      <t>　</t>
    </r>
    <r>
      <rPr>
        <sz val="9.25"/>
        <rFont val="新細明體"/>
        <family val="1"/>
        <charset val="136"/>
      </rPr>
      <t>Current</t>
    </r>
    <phoneticPr fontId="2" type="noConversion"/>
  </si>
  <si>
    <r>
      <rPr>
        <sz val="9.25"/>
        <rFont val="細明體"/>
        <family val="3"/>
        <charset val="136"/>
      </rPr>
      <t>歲　　入　　淨　　額</t>
    </r>
    <r>
      <rPr>
        <sz val="8.5"/>
        <rFont val="新細明體"/>
        <family val="1"/>
        <charset val="136"/>
      </rPr>
      <t>　　Net Revenues</t>
    </r>
    <phoneticPr fontId="2" type="noConversion"/>
  </si>
  <si>
    <r>
      <rPr>
        <sz val="9.25"/>
        <rFont val="細明體"/>
        <family val="3"/>
        <charset val="136"/>
      </rPr>
      <t>歲　入　歲　出　餘　絀</t>
    </r>
    <r>
      <rPr>
        <sz val="9.25"/>
        <rFont val="標楷體"/>
        <family val="4"/>
        <charset val="136"/>
      </rPr>
      <t>　　　　</t>
    </r>
    <r>
      <rPr>
        <sz val="9.25"/>
        <rFont val="新細明體"/>
        <family val="1"/>
        <charset val="136"/>
      </rPr>
      <t>Surplus / Deficit</t>
    </r>
    <phoneticPr fontId="2" type="noConversion"/>
  </si>
  <si>
    <r>
      <rPr>
        <sz val="9.25"/>
        <rFont val="細明體"/>
        <family val="3"/>
        <charset val="136"/>
      </rPr>
      <t>融　　　資</t>
    </r>
    <r>
      <rPr>
        <sz val="9.25"/>
        <rFont val="標楷體"/>
        <family val="4"/>
        <charset val="136"/>
      </rPr>
      <t>　　　　　　　　　　　</t>
    </r>
    <r>
      <rPr>
        <sz val="9.25"/>
        <rFont val="新細明體"/>
        <family val="1"/>
        <charset val="136"/>
      </rPr>
      <t>Financing</t>
    </r>
    <phoneticPr fontId="2" type="noConversion"/>
  </si>
  <si>
    <t>Unit：NT$ Million；%</t>
    <phoneticPr fontId="2" type="noConversion"/>
  </si>
  <si>
    <t>Unit：NT$ Million；%</t>
    <phoneticPr fontId="2" type="noConversion"/>
  </si>
  <si>
    <t>年　別</t>
    <phoneticPr fontId="2" type="noConversion"/>
  </si>
  <si>
    <t>CY</t>
    <phoneticPr fontId="2" type="noConversion"/>
  </si>
  <si>
    <t>融　資　淨　收　入</t>
    <phoneticPr fontId="2" type="noConversion"/>
  </si>
  <si>
    <t>Financing Net Borrowing</t>
    <phoneticPr fontId="2" type="noConversion"/>
  </si>
  <si>
    <t>* 係預算案數。</t>
  </si>
  <si>
    <t>1.91年(含)以前為決算審定數；92至114年為決算數。
2.歲入淨額不包括債務之舉借、移用以前年度歲計賸餘。
3.歲出淨額不包括債務之償還。
4.自60年度起，除總預算收支外，並將特別預算收支一併計入。</t>
  </si>
  <si>
    <t>審計部暨各級政府。</t>
  </si>
  <si>
    <t>*</t>
  </si>
  <si>
    <t>...</t>
  </si>
  <si>
    <t>附　　註：</t>
  </si>
  <si>
    <t>說　　明：</t>
  </si>
  <si>
    <t>資料來源：</t>
  </si>
  <si>
    <t>115年</t>
  </si>
  <si>
    <t xml:space="preserve"> 91年</t>
  </si>
  <si>
    <t xml:space="preserve"> 92年</t>
  </si>
  <si>
    <t xml:space="preserve"> 93年</t>
  </si>
  <si>
    <t xml:space="preserve"> 94年</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</si>
  <si>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</si>
  <si>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</si>
  <si>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</si>
  <si>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</si>
  <si>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</si>
  <si>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</si>
  <si>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</si>
  <si>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</si>
  <si>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</si>
  <si>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</si>
  <si>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</si>
  <si>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</si>
  <si>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</si>
  <si>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</si>
  <si>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</si>
  <si>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</si>
  <si>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</si>
  <si>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</si>
  <si>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</si>
  <si>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</si>
  <si>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(1)按經常門及資本門別分</t>
  </si>
  <si>
    <t>表1-1. 各級政府歲入歲出及融資淨額 (1/2)</t>
  </si>
  <si>
    <t>* The figures are budget proposal.</t>
  </si>
  <si>
    <t>1.Prior to 2003, the figures are final audit accounts; the figures for 2003 to 2025 are final accounts.
2.Net Revenues exclude the bond issuance and borrowing and appropriation from previous year's surplus.
3.Net Expenditures exclude the debt repayment.
4.Since FY 1971,the amounts of revenues &amp; expenditures cover not only total budget, but special budgets are consolidated.</t>
  </si>
  <si>
    <t>Ministry of Audit, All levels of government.</t>
  </si>
  <si>
    <t>Note：</t>
  </si>
  <si>
    <t>Explanation：</t>
  </si>
  <si>
    <t>Source：</t>
  </si>
  <si>
    <t>(1) by Current &amp; Capital</t>
  </si>
  <si>
    <t>Table 1-1.  Net Government Revenues, Expenditures and
Financing of All Levels (1/2)</t>
  </si>
  <si>
    <t>(2)按政府融資別分</t>
  </si>
  <si>
    <t>表1-1. 各級政府歲入歲出及融資淨額 (2/2)</t>
  </si>
  <si>
    <t xml:space="preserve">     --</t>
  </si>
  <si>
    <t>(2) by Financing</t>
  </si>
  <si>
    <t>Table 1-1.  Net Government Revenues, Expenditures and
Financing of All Levels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</si>
</sst>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9" formatCode="##,###,##0\ "/>
    <numFmt numFmtId="180" formatCode="##0.0\ "/>
    <numFmt numFmtId="183" formatCode="#,###,##0\ "/>
    <numFmt numFmtId="184" formatCode="#,##0.0\ "/>
    <numFmt numFmtId="188" formatCode="##,##0.0\ "/>
    <numFmt numFmtId="190" formatCode="#,##0.0;\ #,##0.0;\ \-\ "/>
    <numFmt numFmtId="191" formatCode="#,##0.0;\-;\-"/>
    <numFmt numFmtId="192" formatCode="#,##0.0;\ \-;\ \-\ "/>
  </numFmts>
  <fonts count="25">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12"/>
      <name val="標楷體"/>
      <family val="4"/>
      <charset val="136"/>
    </font>
    <font>
      <sz val="15"/>
      <name val="標楷體"/>
      <family val="4"/>
      <charset val="136"/>
    </font>
    <font>
      <sz val="15"/>
      <name val="新細明體"/>
      <family val="1"/>
      <charset val="136"/>
    </font>
    <font>
      <sz val="8.25"/>
      <name val="新細明體"/>
      <family val="1"/>
      <charset val="136"/>
    </font>
    <font>
      <sz val="9.25"/>
      <name val="細明體"/>
      <family val="3"/>
      <charset val="136"/>
    </font>
    <font>
      <sz val="8.25"/>
      <name val="細明體"/>
      <family val="3"/>
      <charset val="136"/>
    </font>
    <font>
      <sz val="9.25"/>
      <name val="MS Sans Serif"/>
    </font>
    <font>
      <sz val="12"/>
      <name val="微軟正黑體"/>
      <family val="2"/>
      <charset val="136"/>
    </font>
    <font>
      <sz val="11"/>
      <name val="微軟正黑體"/>
      <family val="2"/>
      <charset val="136"/>
    </font>
    <font>
      <sz val="13"/>
      <name val="微軟正黑體"/>
      <family val="2"/>
      <charset val="136"/>
    </font>
  </fonts>
  <fills count="2">
    <fill>
      <patternFill patternType="none"/>
    </fill>
    <fill>
      <patternFill patternType="gray125"/>
    </fill>
  </fills>
  <borders count="4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5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11" fillId="0" borderId="8" xfId="0" applyFont="1" applyBorder="1" applyAlignment="1">
      <alignment horizontal="center" wrapText="1"/>
    </xf>
    <xf numFmtId="0" fontId="8" fillId="0" borderId="9" xfId="0" applyFont="1" applyBorder="1" applyAlignment="1">
      <alignment horizontal="right"/>
    </xf>
    <xf numFmtId="0" fontId="9" fillId="0" borderId="10" xfId="0" applyFont="1" applyBorder="1" applyAlignment="1">
      <alignment horizontal="center" vertical="center" wrapText="1"/>
    </xf>
    <xf numFmtId="0" fontId="6" fillId="0" borderId="9" xfId="0" applyFont="1" applyBorder="1" applyAlignment="1">
      <alignment horizontal="center"/>
    </xf>
    <xf numFmtId="0" fontId="9" fillId="0" borderId="11" xfId="0" applyFont="1" applyBorder="1" applyAlignment="1">
      <alignment horizontal="center" vertical="center" wrapText="1"/>
    </xf>
    <xf numFmtId="0" fontId="6" fillId="0" borderId="5" xfId="0" applyFont="1" applyBorder="1" applyAlignment="1">
      <alignment horizontal="right" wrapText="1"/>
    </xf>
    <xf numFmtId="0" fontId="7" fillId="0" borderId="0" xfId="0" applyFont="1" applyBorder="1"/>
    <xf numFmtId="0" fontId="8" fillId="0" borderId="12" xfId="0" applyFont="1" applyBorder="1" applyAlignment="1">
      <alignment horizontal="right"/>
    </xf>
    <xf numFmtId="0" fontId="11" fillId="0" borderId="13" xfId="0" applyFont="1" applyBorder="1" applyAlignment="1">
      <alignment horizontal="center" wrapText="1"/>
    </xf>
    <xf numFmtId="0" fontId="5" fillId="0" borderId="14" xfId="0" applyFont="1" applyBorder="1" applyAlignment="1">
      <alignment horizontal="right" wrapText="1"/>
    </xf>
    <xf numFmtId="0" fontId="0" fillId="0" borderId="3" xfId="0" applyBorder="1" applyAlignment="1">
      <alignment horizontal="left" vertical="center"/>
    </xf>
    <xf numFmtId="0" fontId="0" fillId="0" borderId="3" xfId="0" applyBorder="1" applyAlignment="1">
      <alignment vertical="center"/>
    </xf>
    <xf numFmtId="0" fontId="9" fillId="0" borderId="0" xfId="0" applyFont="1" applyBorder="1" applyAlignment="1">
      <alignment horizontal="center" vertical="center" wrapText="1"/>
    </xf>
    <xf numFmtId="0" fontId="6" fillId="0" borderId="3" xfId="0" applyFont="1" applyBorder="1" applyAlignment="1">
      <alignment horizontal="center"/>
    </xf>
    <xf numFmtId="0" fontId="6" fillId="0" borderId="15" xfId="0" applyFont="1" applyBorder="1" applyAlignment="1">
      <alignment horizontal="center"/>
    </xf>
    <xf numFmtId="0" fontId="10" fillId="0" borderId="16" xfId="0" applyFont="1" applyBorder="1" applyAlignment="1">
      <alignment horizontal="right" wrapText="1"/>
    </xf>
    <xf numFmtId="0" fontId="10" fillId="0" borderId="0" xfId="0" applyFont="1" applyBorder="1" applyAlignment="1">
      <alignment horizontal="right" wrapText="1"/>
    </xf>
    <xf numFmtId="0" fontId="10" fillId="0" borderId="0" xfId="0" applyFont="1" applyBorder="1" applyAlignment="1">
      <alignment horizontal="left"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right"/>
    </xf>
    <xf numFmtId="0" fontId="10" fillId="0" borderId="2" xfId="0" applyFont="1" applyBorder="1" applyAlignment="1">
      <alignment horizontal="right" vertical="center"/>
    </xf>
    <xf numFmtId="0" fontId="10" fillId="0" borderId="12" xfId="0" applyFont="1" applyBorder="1" applyAlignment="1">
      <alignment horizontal="center" vertical="center"/>
    </xf>
    <xf numFmtId="0" fontId="19" fillId="0" borderId="2" xfId="0" applyFont="1" applyBorder="1" applyAlignment="1">
      <alignment horizontal="center" vertical="center"/>
    </xf>
    <xf numFmtId="0" fontId="19" fillId="0" borderId="10" xfId="0" applyFont="1" applyBorder="1" applyAlignment="1">
      <alignment horizontal="center" vertical="center" wrapText="1"/>
    </xf>
    <xf numFmtId="0" fontId="19" fillId="0" borderId="3" xfId="0" applyFont="1" applyBorder="1" applyAlignment="1">
      <alignment horizontal="right"/>
    </xf>
    <xf numFmtId="0" fontId="19" fillId="0" borderId="18" xfId="0" applyFont="1" applyBorder="1" applyAlignment="1">
      <alignment horizontal="center" vertical="center"/>
    </xf>
    <xf numFmtId="0" fontId="18" fillId="0" borderId="0" xfId="0" applyFont="1" applyAlignment="1">
      <alignment horizontal="left" vertical="top" wrapText="1"/>
    </xf>
    <xf numFmtId="0" fontId="20" fillId="0" borderId="0" xfId="0" applyNumberFormat="1" applyFont="1" applyAlignment="1">
      <alignment horizontal="left" vertical="top" wrapText="1"/>
    </xf>
    <xf numFmtId="0" fontId="20" fillId="0" borderId="11" xfId="0" applyFont="1" applyBorder="1" applyAlignment="1">
      <alignment horizontal="left" vertical="top" wrapText="1"/>
    </xf>
    <xf numFmtId="0" fontId="9" fillId="0" borderId="37" xfId="0" applyFont="1" applyBorder="1" applyAlignment="1">
      <alignment horizontal="center" vertical="center"/>
    </xf>
    <xf numFmtId="0" fontId="13" fillId="0" borderId="45" xfId="0" applyFont="1" applyBorder="1" applyAlignment="1">
      <alignment horizontal="center" vertical="center"/>
    </xf>
    <xf numFmtId="0" fontId="13" fillId="0" borderId="37" xfId="0" applyFont="1" applyBorder="1" applyAlignment="1">
      <alignment horizontal="center" vertical="center"/>
    </xf>
    <xf numFmtId="0" fontId="9" fillId="0" borderId="37" xfId="0" applyFont="1" applyBorder="1" applyAlignment="1">
      <alignment horizontal="center" vertical="center" wrapText="1"/>
    </xf>
    <xf numFmtId="0" fontId="13" fillId="0" borderId="37" xfId="0" applyFont="1" applyBorder="1" applyAlignment="1">
      <alignment horizontal="center" vertical="center" wrapText="1"/>
    </xf>
    <xf numFmtId="0" fontId="19" fillId="0" borderId="33" xfId="0" applyFont="1" applyBorder="1" applyAlignment="1">
      <alignment horizontal="center" vertical="center"/>
    </xf>
    <xf numFmtId="0" fontId="19" fillId="0" borderId="2" xfId="0" applyFont="1" applyBorder="1" applyAlignment="1">
      <alignment horizontal="center" vertical="center"/>
    </xf>
    <xf numFmtId="0" fontId="19" fillId="0" borderId="33"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42" xfId="0" applyFont="1" applyBorder="1" applyAlignment="1">
      <alignment horizontal="center" vertical="center"/>
    </xf>
    <xf numFmtId="0" fontId="20" fillId="0" borderId="0" xfId="0" applyFont="1" applyAlignment="1">
      <alignment horizontal="left" vertical="top"/>
    </xf>
    <xf numFmtId="0" fontId="19" fillId="0" borderId="11"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39" xfId="0" applyFont="1" applyBorder="1" applyAlignment="1">
      <alignment horizontal="center" vertical="center"/>
    </xf>
    <xf numFmtId="0" fontId="19" fillId="0" borderId="38" xfId="0" applyFont="1" applyBorder="1" applyAlignment="1">
      <alignment horizontal="center" vertical="center"/>
    </xf>
    <xf numFmtId="0" fontId="9" fillId="0" borderId="43" xfId="0" applyFont="1" applyBorder="1" applyAlignment="1">
      <alignment horizontal="center" vertical="center" wrapText="1"/>
    </xf>
    <xf numFmtId="0" fontId="13" fillId="0" borderId="39" xfId="0" applyFont="1" applyBorder="1" applyAlignment="1">
      <alignment horizontal="center" vertical="center" wrapText="1"/>
    </xf>
    <xf numFmtId="0" fontId="9" fillId="0" borderId="44"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2" fillId="0" borderId="11" xfId="0" applyFont="1" applyBorder="1" applyAlignment="1">
      <alignment horizontal="left" vertical="top" wrapText="1"/>
    </xf>
    <xf numFmtId="0" fontId="0" fillId="0" borderId="11" xfId="0" applyBorder="1" applyAlignment="1">
      <alignment horizontal="left" vertical="top" wrapText="1"/>
    </xf>
    <xf numFmtId="0" fontId="19" fillId="0" borderId="22" xfId="0" applyFont="1" applyBorder="1" applyAlignment="1">
      <alignment horizontal="center" vertical="center" wrapText="1"/>
    </xf>
    <xf numFmtId="0" fontId="19" fillId="0" borderId="10" xfId="0" applyFont="1" applyBorder="1" applyAlignment="1">
      <alignment horizontal="center" vertical="center" wrapText="1"/>
    </xf>
    <xf numFmtId="0" fontId="13" fillId="0" borderId="11" xfId="0" applyFont="1" applyBorder="1" applyAlignment="1">
      <alignment vertical="top" wrapText="1"/>
    </xf>
    <xf numFmtId="0" fontId="14" fillId="0" borderId="11" xfId="0" applyFont="1" applyBorder="1" applyAlignment="1">
      <alignment vertical="top" wrapText="1"/>
    </xf>
    <xf numFmtId="0" fontId="10" fillId="0" borderId="31" xfId="0" applyFont="1" applyBorder="1" applyAlignment="1">
      <alignment horizontal="center" vertical="top" wrapText="1"/>
    </xf>
    <xf numFmtId="0" fontId="10" fillId="0" borderId="30" xfId="0" applyFont="1" applyBorder="1" applyAlignment="1">
      <alignment horizontal="center" vertical="top" wrapText="1"/>
    </xf>
    <xf numFmtId="0" fontId="10" fillId="0" borderId="23" xfId="0" applyFont="1" applyBorder="1" applyAlignment="1">
      <alignment horizontal="center" vertical="center"/>
    </xf>
    <xf numFmtId="0" fontId="10" fillId="0" borderId="11" xfId="0" applyFont="1" applyBorder="1" applyAlignment="1">
      <alignment horizontal="center" vertical="center"/>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4" xfId="0" applyFont="1" applyBorder="1" applyAlignment="1">
      <alignment horizontal="center" vertical="center"/>
    </xf>
    <xf numFmtId="0" fontId="10" fillId="0" borderId="3" xfId="0" applyFont="1" applyBorder="1" applyAlignment="1">
      <alignment horizontal="center" vertical="center"/>
    </xf>
    <xf numFmtId="0" fontId="10" fillId="0" borderId="41" xfId="0" applyFont="1" applyBorder="1" applyAlignment="1">
      <alignment horizontal="center" vertical="center" wrapText="1"/>
    </xf>
    <xf numFmtId="0" fontId="10" fillId="0" borderId="39" xfId="0" applyFont="1" applyBorder="1" applyAlignment="1">
      <alignment horizontal="center" vertical="center" wrapText="1"/>
    </xf>
    <xf numFmtId="0" fontId="1" fillId="0" borderId="0" xfId="0" applyFont="1" applyAlignment="1">
      <alignment horizontal="center" vertical="center"/>
    </xf>
    <xf numFmtId="0" fontId="17" fillId="0" borderId="0" xfId="0" applyFont="1" applyAlignment="1">
      <alignment horizontal="center" vertical="center"/>
    </xf>
    <xf numFmtId="0" fontId="18" fillId="0" borderId="11" xfId="0" applyFont="1" applyBorder="1" applyAlignment="1">
      <alignment vertical="top" wrapText="1"/>
    </xf>
    <xf numFmtId="0" fontId="15" fillId="0" borderId="0" xfId="0" applyFont="1" applyAlignment="1">
      <alignment horizontal="center" vertical="center"/>
    </xf>
    <xf numFmtId="0" fontId="16" fillId="0" borderId="0" xfId="0" applyFont="1" applyAlignment="1">
      <alignment horizontal="center" vertical="center"/>
    </xf>
    <xf numFmtId="0" fontId="19" fillId="0" borderId="38" xfId="0" applyFont="1" applyBorder="1" applyAlignment="1">
      <alignment horizontal="right" vertical="center" wrapText="1" indent="2"/>
    </xf>
    <xf numFmtId="0" fontId="19" fillId="0" borderId="25" xfId="0" applyFont="1" applyBorder="1" applyAlignment="1">
      <alignment horizontal="right" vertical="center" wrapText="1" indent="2"/>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19" fillId="0" borderId="3" xfId="0" applyFont="1" applyBorder="1" applyAlignment="1">
      <alignment horizontal="right"/>
    </xf>
    <xf numFmtId="0" fontId="19" fillId="0" borderId="36" xfId="0" applyFont="1" applyBorder="1" applyAlignment="1">
      <alignment horizontal="center" vertical="center"/>
    </xf>
    <xf numFmtId="0" fontId="19" fillId="0" borderId="1" xfId="0" applyFont="1" applyBorder="1" applyAlignment="1">
      <alignment horizontal="center" vertical="center"/>
    </xf>
    <xf numFmtId="0" fontId="19"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xf>
    <xf numFmtId="0" fontId="10" fillId="0" borderId="2" xfId="0" applyFont="1" applyBorder="1" applyAlignment="1">
      <alignment horizontal="center" vertical="center" wrapText="1"/>
    </xf>
    <xf numFmtId="0" fontId="10" fillId="0" borderId="5" xfId="0" applyFont="1" applyBorder="1" applyAlignment="1">
      <alignment horizontal="center" vertical="center"/>
    </xf>
    <xf numFmtId="0" fontId="19" fillId="0" borderId="34"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1" xfId="0" applyFont="1" applyBorder="1" applyAlignment="1">
      <alignment horizontal="center" vertical="center" wrapText="1"/>
    </xf>
    <xf numFmtId="0" fontId="9" fillId="0" borderId="25" xfId="0" applyFont="1" applyBorder="1" applyAlignment="1">
      <alignment horizontal="left" vertical="center" wrapText="1" indent="2"/>
    </xf>
    <xf numFmtId="0" fontId="9" fillId="0" borderId="26" xfId="0" applyFont="1" applyBorder="1" applyAlignment="1">
      <alignment horizontal="left" vertical="center" wrapText="1" indent="2"/>
    </xf>
    <xf numFmtId="0" fontId="19" fillId="0" borderId="27" xfId="0" applyFont="1" applyBorder="1" applyAlignment="1">
      <alignment horizontal="center" vertical="center" wrapText="1"/>
    </xf>
    <xf numFmtId="0" fontId="19" fillId="0" borderId="21" xfId="0" applyFont="1" applyBorder="1" applyAlignment="1">
      <alignment horizontal="center" vertical="center"/>
    </xf>
    <xf numFmtId="0" fontId="19" fillId="0" borderId="28" xfId="0" applyFont="1" applyBorder="1" applyAlignment="1">
      <alignment horizontal="center" vertical="center"/>
    </xf>
    <xf numFmtId="0" fontId="10" fillId="0" borderId="29" xfId="0" applyFont="1" applyBorder="1" applyAlignment="1">
      <alignment horizontal="center" vertical="top" wrapText="1"/>
    </xf>
    <xf numFmtId="0" fontId="10" fillId="0" borderId="31" xfId="0" applyFont="1" applyBorder="1" applyAlignment="1">
      <alignment horizontal="center" vertical="top"/>
    </xf>
    <xf numFmtId="0" fontId="10" fillId="0" borderId="30" xfId="0" applyFont="1" applyBorder="1" applyAlignment="1">
      <alignment horizontal="center" vertical="top"/>
    </xf>
    <xf numFmtId="0" fontId="10" fillId="0" borderId="32" xfId="0" applyFont="1" applyBorder="1" applyAlignment="1">
      <alignment horizontal="center" vertical="top"/>
    </xf>
    <xf numFmtId="0" fontId="20" fillId="0" borderId="0" xfId="0" applyFont="1"/>
    <xf numFmtId="0" fontId="20" fillId="0" borderId="0" xfId="0" applyFont="1" applyAlignment="1">
      <alignment wrapText="1"/>
    </xf>
    <xf numFmtId="0" fontId="19" fillId="0" borderId="0" xfId="0" applyFont="1" applyBorder="1" applyAlignment="1">
      <alignment horizontal="left" vertical="center" indent="1"/>
    </xf>
    <xf numFmtId="179" fontId="10" fillId="0" borderId="1" xfId="0" applyNumberFormat="1" applyFont="1" applyBorder="1" applyAlignment="1">
      <alignment horizontal="right" vertical="center"/>
    </xf>
    <xf numFmtId="180" fontId="10" fillId="0" borderId="2" xfId="0" applyNumberFormat="1" applyFont="1" applyBorder="1" applyAlignment="1">
      <alignment horizontal="right" vertical="center"/>
    </xf>
    <xf numFmtId="179" fontId="10" fillId="0" borderId="2" xfId="0" applyNumberFormat="1" applyFont="1" applyBorder="1" applyAlignment="1">
      <alignment horizontal="right" vertical="center"/>
    </xf>
    <xf numFmtId="179" fontId="10" fillId="0" borderId="1" xfId="0" applyNumberFormat="1" applyFont="1" applyBorder="1" applyAlignment="1">
      <alignment horizontal="right"/>
    </xf>
    <xf numFmtId="180" fontId="10" fillId="0" borderId="2" xfId="0" applyNumberFormat="1" applyFont="1" applyBorder="1" applyAlignment="1">
      <alignment horizontal="right"/>
    </xf>
    <xf numFmtId="179" fontId="10" fillId="0" borderId="2" xfId="0" applyNumberFormat="1" applyFont="1" applyBorder="1" applyAlignment="1">
      <alignment horizontal="right"/>
    </xf>
    <xf numFmtId="0" fontId="19" fillId="0" borderId="0" xfId="0" applyFont="1" applyBorder="1" applyAlignment="1">
      <alignment horizontal="left" wrapText="1" indent="1"/>
    </xf>
    <xf numFmtId="0" fontId="21" fillId="0" borderId="19" xfId="0" applyFont="1" applyBorder="1" applyAlignment="1">
      <alignment horizontal="left" wrapText="1"/>
    </xf>
    <xf numFmtId="0" fontId="23" fillId="0" borderId="0" xfId="0" applyFont="1" applyAlignment="1">
      <alignment horizontal="center" vertical="center"/>
    </xf>
    <xf numFmtId="0" fontId="24" fillId="0" borderId="0" xfId="0" applyFont="1" applyAlignment="1">
      <alignment horizontal="center" vertical="center"/>
    </xf>
    <xf numFmtId="0" fontId="18" fillId="0" borderId="0" xfId="0" applyFont="1"/>
    <xf numFmtId="0" fontId="18" fillId="0" borderId="0" xfId="0" applyFont="1" applyAlignment="1">
      <alignment wrapText="1"/>
    </xf>
    <xf numFmtId="0" fontId="10" fillId="0" borderId="10" xfId="0" applyFont="1" applyBorder="1" applyAlignment="1">
      <alignment horizontal="right" vertical="center"/>
    </xf>
    <xf numFmtId="183" fontId="10" fillId="0" borderId="10" xfId="0" applyNumberFormat="1" applyFont="1" applyBorder="1" applyAlignment="1">
      <alignment horizontal="right" vertical="center"/>
    </xf>
    <xf numFmtId="184" fontId="10" fillId="0" borderId="10" xfId="0" applyNumberFormat="1" applyFont="1" applyBorder="1" applyAlignment="1">
      <alignment horizontal="right" vertical="center"/>
    </xf>
    <xf numFmtId="0" fontId="10" fillId="0" borderId="17" xfId="0" applyFont="1" applyBorder="1" applyAlignment="1">
      <alignment horizontal="right" vertical="center"/>
    </xf>
    <xf numFmtId="0" fontId="10" fillId="0" borderId="18" xfId="0" applyFont="1" applyBorder="1" applyAlignment="1">
      <alignment horizontal="right" vertical="center"/>
    </xf>
    <xf numFmtId="0" fontId="10" fillId="0" borderId="0" xfId="0" applyFont="1" applyBorder="1" applyAlignment="1">
      <alignment horizontal="right" vertical="center" wrapText="1"/>
    </xf>
    <xf numFmtId="183" fontId="10" fillId="0" borderId="10" xfId="0" applyNumberFormat="1" applyFont="1" applyBorder="1" applyAlignment="1">
      <alignment horizontal="right"/>
    </xf>
    <xf numFmtId="184" fontId="10" fillId="0" borderId="10" xfId="0" applyNumberFormat="1" applyFont="1" applyBorder="1" applyAlignment="1">
      <alignment horizontal="right"/>
    </xf>
    <xf numFmtId="184" fontId="10" fillId="0" borderId="2" xfId="0" applyNumberFormat="1" applyFont="1" applyBorder="1" applyAlignment="1">
      <alignment horizontal="right"/>
    </xf>
    <xf numFmtId="183" fontId="10" fillId="0" borderId="17" xfId="0" applyNumberFormat="1" applyFont="1" applyBorder="1" applyAlignment="1">
      <alignment horizontal="right"/>
    </xf>
    <xf numFmtId="188" fontId="10" fillId="0" borderId="18" xfId="0" applyNumberFormat="1" applyFont="1" applyBorder="1" applyAlignment="1">
      <alignment horizontal="right"/>
    </xf>
    <xf numFmtId="0" fontId="22" fillId="0" borderId="0" xfId="0" applyFont="1" applyAlignment="1">
      <alignment horizontal="center" vertical="center" wrapText="1"/>
    </xf>
    <xf numFmtId="190" fontId="10" fillId="0" borderId="2" xfId="0" applyNumberFormat="1" applyFont="1" applyBorder="1" applyAlignment="1">
      <alignment horizontal="right"/>
    </xf>
    <xf numFmtId="191" fontId="10" fillId="0" borderId="10" xfId="0" applyNumberFormat="1" applyFont="1" applyBorder="1" applyAlignment="1">
      <alignment horizontal="right"/>
    </xf>
    <xf numFmtId="192" fontId="10" fillId="0" borderId="10" xfId="0" applyNumberFormat="1" applyFont="1" applyBorder="1" applyAlignment="1">
      <alignment horizontal="right"/>
    </xf>
    <xf numFmtId="191" fontId="10" fillId="0" borderId="18" xfId="0" applyNumberFormat="1" applyFont="1" applyBorder="1" applyAlignment="1">
      <alignment horizontal="right"/>
    </xf>
    <xf numFmtId="192" fontId="10" fillId="0" borderId="18"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
  <sheetViews>
    <sheetView tabSelected="1" workbookViewId="0">
      <selection sqref="A1:L1"/>
    </sheetView>
  </sheetViews>
  <sheetFormatPr defaultRowHeight="16.5"/>
  <cols>
    <col min="1" max="1" width="7.625" style="3" customWidth="1"/>
    <col min="2" max="2" width="1.875" style="3" customWidth="1"/>
    <col min="3" max="3" width="8.625" customWidth="1"/>
    <col min="4" max="4" width="6.25" customWidth="1"/>
    <col min="5" max="5" width="8.625" customWidth="1"/>
    <col min="6" max="6" width="6.25" customWidth="1"/>
    <col min="7" max="7" width="8.625" customWidth="1"/>
    <col min="8" max="8" width="6.25" customWidth="1"/>
    <col min="9" max="9" width="8.625" customWidth="1"/>
    <col min="10" max="10" width="6.25" customWidth="1"/>
    <col min="11" max="11" width="8.5" customWidth="1"/>
    <col min="12" max="12" width="6.25" customWidth="1"/>
    <col min="13" max="13" width="8.625" style="3" customWidth="1"/>
    <col min="14" max="14" width="6.625" customWidth="1"/>
    <col min="15" max="15" width="10" customWidth="1"/>
    <col min="16" max="16" width="9.625" customWidth="1"/>
    <col min="17" max="17" width="10" customWidth="1"/>
    <col min="18" max="18" width="9.625" customWidth="1"/>
    <col min="19" max="19" width="10" customWidth="1"/>
    <col min="20" max="20" width="9.625" customWidth="1"/>
    <col min="21" max="21" width="7.625" customWidth="1"/>
    <col min="22" max="22" width="1.875" customWidth="1"/>
    <col min="23" max="23" width="7.625" style="3" customWidth="1"/>
    <col min="24" max="24" width="1.875" style="3" customWidth="1"/>
    <col min="25" max="29" width="14.625" customWidth="1"/>
    <col min="30" max="30" width="11.125" style="3" customWidth="1"/>
    <col min="31" max="31" width="11.125" customWidth="1"/>
    <col min="32" max="33" width="14.625" customWidth="1"/>
    <col min="34" max="35" width="11.125" customWidth="1"/>
    <col min="36" max="36" width="7.625" customWidth="1"/>
    <col min="37" max="37" width="1.875" customWidth="1"/>
  </cols>
  <sheetData>
    <row r="1" spans="1:37" ht="39.950000000000003" customHeight="1">
      <c r="A1" s="132" t="s">
        <v>78</v>
      </c>
      <c r="B1" s="93"/>
      <c r="C1" s="93"/>
      <c r="D1" s="93"/>
      <c r="E1" s="93"/>
      <c r="F1" s="93"/>
      <c r="G1" s="93"/>
      <c r="H1" s="93"/>
      <c r="I1" s="93"/>
      <c r="J1" s="93"/>
      <c r="K1" s="93"/>
      <c r="L1" s="93"/>
      <c r="M1" s="146" t="s">
        <v>86</v>
      </c>
      <c r="N1" s="90"/>
      <c r="O1" s="90"/>
      <c r="P1" s="90"/>
      <c r="Q1" s="90"/>
      <c r="R1" s="90"/>
      <c r="S1" s="90"/>
      <c r="T1" s="90"/>
      <c r="U1" s="90"/>
      <c r="V1" s="90"/>
      <c r="W1" s="132" t="s">
        <v>88</v>
      </c>
      <c r="X1" s="93"/>
      <c r="Y1" s="93"/>
      <c r="Z1" s="93"/>
      <c r="AA1" s="93"/>
      <c r="AB1" s="93"/>
      <c r="AC1" s="93"/>
      <c r="AD1" s="146" t="s">
        <v>91</v>
      </c>
      <c r="AE1" s="90"/>
      <c r="AF1" s="90"/>
      <c r="AG1" s="90"/>
      <c r="AH1" s="90"/>
      <c r="AI1" s="90"/>
      <c r="AJ1" s="90"/>
      <c r="AK1" s="90"/>
    </row>
    <row r="2" spans="1:37" ht="20.100000000000001" customHeight="1">
      <c r="A2" s="131" t="s">
        <v>77</v>
      </c>
      <c r="B2" s="92"/>
      <c r="C2" s="92"/>
      <c r="D2" s="92"/>
      <c r="E2" s="92"/>
      <c r="F2" s="92"/>
      <c r="G2" s="92"/>
      <c r="H2" s="92"/>
      <c r="I2" s="92"/>
      <c r="J2" s="92"/>
      <c r="K2" s="92"/>
      <c r="L2" s="92"/>
      <c r="M2" s="131" t="s">
        <v>85</v>
      </c>
      <c r="N2" s="89"/>
      <c r="O2" s="89"/>
      <c r="P2" s="89"/>
      <c r="Q2" s="89"/>
      <c r="R2" s="89"/>
      <c r="S2" s="89"/>
      <c r="T2" s="89"/>
      <c r="U2" s="89"/>
      <c r="V2" s="89"/>
      <c r="W2" s="131" t="s">
        <v>87</v>
      </c>
      <c r="X2" s="92"/>
      <c r="Y2" s="92"/>
      <c r="Z2" s="92"/>
      <c r="AA2" s="92"/>
      <c r="AB2" s="92"/>
      <c r="AC2" s="92"/>
      <c r="AD2" s="131" t="s">
        <v>90</v>
      </c>
      <c r="AE2" s="89"/>
      <c r="AF2" s="89"/>
      <c r="AG2" s="89"/>
      <c r="AH2" s="89"/>
      <c r="AI2" s="89"/>
      <c r="AJ2" s="89"/>
      <c r="AK2" s="89"/>
    </row>
    <row r="3" spans="1:37" ht="15" customHeight="1" thickBot="1">
      <c r="A3" s="21"/>
      <c r="B3" s="21"/>
      <c r="C3" s="1"/>
      <c r="D3" s="26"/>
      <c r="E3" s="26"/>
      <c r="F3" s="26"/>
      <c r="G3" s="25"/>
      <c r="H3" s="25"/>
      <c r="I3" s="25"/>
      <c r="J3" s="98" t="s">
        <v>30</v>
      </c>
      <c r="K3" s="98"/>
      <c r="L3" s="98"/>
      <c r="N3" s="1"/>
      <c r="O3" s="1"/>
      <c r="P3" s="1"/>
      <c r="Q3" s="1"/>
      <c r="R3" s="25"/>
      <c r="S3" s="25"/>
      <c r="T3" s="25"/>
      <c r="U3" s="25"/>
      <c r="V3" s="38" t="s">
        <v>39</v>
      </c>
      <c r="W3" s="21"/>
      <c r="X3" s="21"/>
      <c r="Y3" s="1"/>
      <c r="Z3" s="26"/>
      <c r="AA3" s="26"/>
      <c r="AB3" s="26"/>
      <c r="AC3" s="43" t="s">
        <v>30</v>
      </c>
      <c r="AE3" s="1"/>
      <c r="AF3" s="1"/>
      <c r="AG3" s="1"/>
      <c r="AH3" s="1"/>
      <c r="AI3" s="25"/>
      <c r="AJ3" s="25"/>
      <c r="AK3" s="38" t="s">
        <v>38</v>
      </c>
    </row>
    <row r="4" spans="1:37" ht="20.100000000000001" customHeight="1">
      <c r="A4" s="59" t="s">
        <v>40</v>
      </c>
      <c r="B4" s="60"/>
      <c r="C4" s="67" t="s">
        <v>35</v>
      </c>
      <c r="D4" s="68"/>
      <c r="E4" s="68"/>
      <c r="F4" s="68"/>
      <c r="G4" s="68"/>
      <c r="H4" s="68"/>
      <c r="I4" s="65" t="s">
        <v>7</v>
      </c>
      <c r="J4" s="65"/>
      <c r="K4" s="65"/>
      <c r="L4" s="66"/>
      <c r="M4" s="87" t="s">
        <v>2</v>
      </c>
      <c r="N4" s="88"/>
      <c r="O4" s="96" t="s">
        <v>36</v>
      </c>
      <c r="P4" s="96"/>
      <c r="Q4" s="96"/>
      <c r="R4" s="96"/>
      <c r="S4" s="96"/>
      <c r="T4" s="97"/>
      <c r="U4" s="81" t="s">
        <v>41</v>
      </c>
      <c r="V4" s="82"/>
      <c r="W4" s="59" t="s">
        <v>40</v>
      </c>
      <c r="X4" s="60"/>
      <c r="Y4" s="108" t="s">
        <v>18</v>
      </c>
      <c r="Z4" s="101" t="s">
        <v>19</v>
      </c>
      <c r="AA4" s="101" t="s">
        <v>31</v>
      </c>
      <c r="AB4" s="94" t="s">
        <v>3</v>
      </c>
      <c r="AC4" s="95"/>
      <c r="AD4" s="111" t="s">
        <v>37</v>
      </c>
      <c r="AE4" s="111"/>
      <c r="AF4" s="111"/>
      <c r="AG4" s="111"/>
      <c r="AH4" s="111"/>
      <c r="AI4" s="112"/>
      <c r="AJ4" s="81" t="s">
        <v>41</v>
      </c>
      <c r="AK4" s="82"/>
    </row>
    <row r="5" spans="1:37" ht="20.100000000000001" customHeight="1">
      <c r="A5" s="61"/>
      <c r="B5" s="62"/>
      <c r="C5" s="69" t="s">
        <v>32</v>
      </c>
      <c r="D5" s="50"/>
      <c r="E5" s="51" t="s">
        <v>34</v>
      </c>
      <c r="F5" s="52"/>
      <c r="G5" s="48" t="s">
        <v>33</v>
      </c>
      <c r="H5" s="49"/>
      <c r="I5" s="48" t="s">
        <v>32</v>
      </c>
      <c r="J5" s="50"/>
      <c r="K5" s="51" t="s">
        <v>34</v>
      </c>
      <c r="L5" s="52"/>
      <c r="M5" s="57" t="s">
        <v>33</v>
      </c>
      <c r="N5" s="50"/>
      <c r="O5" s="48" t="s">
        <v>32</v>
      </c>
      <c r="P5" s="50"/>
      <c r="Q5" s="51" t="s">
        <v>34</v>
      </c>
      <c r="R5" s="52"/>
      <c r="S5" s="48" t="s">
        <v>33</v>
      </c>
      <c r="T5" s="50"/>
      <c r="U5" s="83"/>
      <c r="V5" s="84"/>
      <c r="W5" s="61"/>
      <c r="X5" s="62"/>
      <c r="Y5" s="109"/>
      <c r="Z5" s="56"/>
      <c r="AA5" s="56"/>
      <c r="AB5" s="110" t="s">
        <v>42</v>
      </c>
      <c r="AC5" s="75"/>
      <c r="AD5" s="113" t="s">
        <v>24</v>
      </c>
      <c r="AE5" s="75"/>
      <c r="AF5" s="110" t="s">
        <v>29</v>
      </c>
      <c r="AG5" s="75"/>
      <c r="AH5" s="114" t="s">
        <v>26</v>
      </c>
      <c r="AI5" s="115"/>
      <c r="AJ5" s="83"/>
      <c r="AK5" s="84"/>
    </row>
    <row r="6" spans="1:37" ht="15" customHeight="1">
      <c r="A6" s="61"/>
      <c r="B6" s="62"/>
      <c r="C6" s="99" t="s">
        <v>5</v>
      </c>
      <c r="D6" s="53" t="s">
        <v>6</v>
      </c>
      <c r="E6" s="53" t="s">
        <v>5</v>
      </c>
      <c r="F6" s="53" t="s">
        <v>6</v>
      </c>
      <c r="G6" s="53" t="s">
        <v>5</v>
      </c>
      <c r="H6" s="53" t="s">
        <v>6</v>
      </c>
      <c r="I6" s="53" t="s">
        <v>5</v>
      </c>
      <c r="J6" s="53" t="s">
        <v>6</v>
      </c>
      <c r="K6" s="53" t="s">
        <v>5</v>
      </c>
      <c r="L6" s="53" t="s">
        <v>6</v>
      </c>
      <c r="M6" s="75" t="s">
        <v>8</v>
      </c>
      <c r="N6" s="53" t="s">
        <v>9</v>
      </c>
      <c r="O6" s="53" t="s">
        <v>5</v>
      </c>
      <c r="P6" s="55" t="s">
        <v>10</v>
      </c>
      <c r="Q6" s="53" t="s">
        <v>8</v>
      </c>
      <c r="R6" s="55" t="s">
        <v>11</v>
      </c>
      <c r="S6" s="53" t="s">
        <v>8</v>
      </c>
      <c r="T6" s="106" t="s">
        <v>12</v>
      </c>
      <c r="U6" s="83"/>
      <c r="V6" s="84"/>
      <c r="W6" s="61"/>
      <c r="X6" s="62"/>
      <c r="Y6" s="109"/>
      <c r="Z6" s="56"/>
      <c r="AA6" s="56"/>
      <c r="AB6" s="79" t="s">
        <v>43</v>
      </c>
      <c r="AC6" s="80"/>
      <c r="AD6" s="116" t="s">
        <v>25</v>
      </c>
      <c r="AE6" s="80"/>
      <c r="AF6" s="117" t="s">
        <v>28</v>
      </c>
      <c r="AG6" s="118"/>
      <c r="AH6" s="117" t="s">
        <v>27</v>
      </c>
      <c r="AI6" s="119"/>
      <c r="AJ6" s="83"/>
      <c r="AK6" s="84"/>
    </row>
    <row r="7" spans="1:37" ht="15" customHeight="1">
      <c r="A7" s="61"/>
      <c r="B7" s="62"/>
      <c r="C7" s="100"/>
      <c r="D7" s="54"/>
      <c r="E7" s="54"/>
      <c r="F7" s="54"/>
      <c r="G7" s="54"/>
      <c r="H7" s="54"/>
      <c r="I7" s="54"/>
      <c r="J7" s="54"/>
      <c r="K7" s="54"/>
      <c r="L7" s="54"/>
      <c r="M7" s="76"/>
      <c r="N7" s="54"/>
      <c r="O7" s="54"/>
      <c r="P7" s="56"/>
      <c r="Q7" s="54"/>
      <c r="R7" s="56"/>
      <c r="S7" s="54"/>
      <c r="T7" s="107"/>
      <c r="U7" s="83"/>
      <c r="V7" s="84"/>
      <c r="W7" s="61"/>
      <c r="X7" s="62"/>
      <c r="Y7" s="102" t="s">
        <v>20</v>
      </c>
      <c r="Z7" s="104" t="s">
        <v>21</v>
      </c>
      <c r="AA7" s="104" t="s">
        <v>22</v>
      </c>
      <c r="AB7" s="41" t="s">
        <v>23</v>
      </c>
      <c r="AC7" s="41" t="s">
        <v>9</v>
      </c>
      <c r="AD7" s="42" t="s">
        <v>23</v>
      </c>
      <c r="AE7" s="41" t="s">
        <v>9</v>
      </c>
      <c r="AF7" s="41" t="s">
        <v>23</v>
      </c>
      <c r="AG7" s="41" t="s">
        <v>9</v>
      </c>
      <c r="AH7" s="41" t="s">
        <v>23</v>
      </c>
      <c r="AI7" s="44" t="s">
        <v>9</v>
      </c>
      <c r="AJ7" s="83"/>
      <c r="AK7" s="84"/>
    </row>
    <row r="8" spans="1:37" ht="38.1" customHeight="1" thickBot="1">
      <c r="A8" s="63"/>
      <c r="B8" s="64"/>
      <c r="C8" s="40" t="s">
        <v>0</v>
      </c>
      <c r="D8" s="33" t="s">
        <v>1</v>
      </c>
      <c r="E8" s="34" t="s">
        <v>0</v>
      </c>
      <c r="F8" s="33" t="s">
        <v>1</v>
      </c>
      <c r="G8" s="33" t="s">
        <v>0</v>
      </c>
      <c r="H8" s="33" t="s">
        <v>1</v>
      </c>
      <c r="I8" s="33" t="s">
        <v>0</v>
      </c>
      <c r="J8" s="33" t="s">
        <v>1</v>
      </c>
      <c r="K8" s="33" t="s">
        <v>0</v>
      </c>
      <c r="L8" s="33" t="s">
        <v>1</v>
      </c>
      <c r="M8" s="35" t="s">
        <v>13</v>
      </c>
      <c r="N8" s="33" t="s">
        <v>14</v>
      </c>
      <c r="O8" s="33" t="s">
        <v>0</v>
      </c>
      <c r="P8" s="33" t="s">
        <v>15</v>
      </c>
      <c r="Q8" s="33" t="s">
        <v>13</v>
      </c>
      <c r="R8" s="33" t="s">
        <v>16</v>
      </c>
      <c r="S8" s="36" t="s">
        <v>13</v>
      </c>
      <c r="T8" s="37" t="s">
        <v>17</v>
      </c>
      <c r="U8" s="85"/>
      <c r="V8" s="86"/>
      <c r="W8" s="63"/>
      <c r="X8" s="64"/>
      <c r="Y8" s="103"/>
      <c r="Z8" s="105"/>
      <c r="AA8" s="105"/>
      <c r="AB8" s="33" t="s">
        <v>13</v>
      </c>
      <c r="AC8" s="33" t="s">
        <v>14</v>
      </c>
      <c r="AD8" s="35" t="s">
        <v>4</v>
      </c>
      <c r="AE8" s="33" t="s">
        <v>14</v>
      </c>
      <c r="AF8" s="33" t="s">
        <v>4</v>
      </c>
      <c r="AG8" s="33" t="s">
        <v>14</v>
      </c>
      <c r="AH8" s="33" t="s">
        <v>13</v>
      </c>
      <c r="AI8" s="37" t="s">
        <v>14</v>
      </c>
      <c r="AJ8" s="85"/>
      <c r="AK8" s="86"/>
    </row>
    <row r="9" spans="1:37" ht="5.0999999999999996" customHeight="1">
      <c r="A9" s="19"/>
      <c r="B9" s="27"/>
      <c r="C9" s="6"/>
      <c r="D9" s="7"/>
      <c r="E9" s="8"/>
      <c r="F9" s="8"/>
      <c r="G9" s="8"/>
      <c r="H9" s="8"/>
      <c r="I9" s="8"/>
      <c r="J9" s="8"/>
      <c r="K9" s="8"/>
      <c r="L9" s="8"/>
      <c r="M9" s="17"/>
      <c r="N9" s="15"/>
      <c r="O9" s="15"/>
      <c r="P9" s="15"/>
      <c r="Q9" s="15"/>
      <c r="R9" s="11"/>
      <c r="S9" s="23"/>
      <c r="T9" s="13"/>
      <c r="U9" s="10"/>
      <c r="V9" s="10"/>
      <c r="W9" s="19"/>
      <c r="X9" s="27"/>
      <c r="Y9" s="6"/>
      <c r="Z9" s="7"/>
      <c r="AA9" s="8"/>
      <c r="AB9" s="8"/>
      <c r="AC9" s="8"/>
      <c r="AD9" s="17"/>
      <c r="AE9" s="15"/>
      <c r="AF9" s="15"/>
      <c r="AG9" s="15"/>
      <c r="AH9" s="15"/>
      <c r="AI9" s="13"/>
      <c r="AJ9" s="10"/>
      <c r="AK9" s="10"/>
    </row>
    <row r="10" spans="1:37" ht="15" customHeight="1">
      <c r="A10" s="129" t="s">
        <v>53</v>
      </c>
      <c r="B10" s="130"/>
      <c r="C10" s="126">
        <v>1787919</v>
      </c>
      <c r="D10" s="127">
        <v>100</v>
      </c>
      <c r="E10" s="128">
        <v>1706602</v>
      </c>
      <c r="F10" s="127">
        <v>95.5</v>
      </c>
      <c r="G10" s="128">
        <v>81317</v>
      </c>
      <c r="H10" s="127">
        <v>4.5</v>
      </c>
      <c r="I10" s="128">
        <v>2144994</v>
      </c>
      <c r="J10" s="127">
        <v>100</v>
      </c>
      <c r="K10" s="128">
        <v>1649952</v>
      </c>
      <c r="L10" s="127">
        <v>76.900000000000006</v>
      </c>
      <c r="M10" s="141">
        <v>495042</v>
      </c>
      <c r="N10" s="142">
        <v>23.1</v>
      </c>
      <c r="O10" s="141">
        <v>-357075</v>
      </c>
      <c r="P10" s="142">
        <v>-20</v>
      </c>
      <c r="Q10" s="141">
        <v>56651</v>
      </c>
      <c r="R10" s="143">
        <v>3.3</v>
      </c>
      <c r="S10" s="144">
        <v>-413726</v>
      </c>
      <c r="T10" s="145">
        <v>-83.6</v>
      </c>
      <c r="U10" s="30">
        <v>2002</v>
      </c>
      <c r="V10" s="10"/>
      <c r="W10" s="129" t="s">
        <v>53</v>
      </c>
      <c r="X10" s="130"/>
      <c r="Y10" s="126">
        <v>1787919</v>
      </c>
      <c r="Z10" s="128">
        <v>2144994</v>
      </c>
      <c r="AA10" s="128">
        <v>-357075</v>
      </c>
      <c r="AB10" s="128">
        <v>308550</v>
      </c>
      <c r="AC10" s="147">
        <v>100</v>
      </c>
      <c r="AD10" s="141">
        <v>329809</v>
      </c>
      <c r="AE10" s="149">
        <v>106.9</v>
      </c>
      <c r="AF10" s="141">
        <v>64852</v>
      </c>
      <c r="AG10" s="149">
        <v>21</v>
      </c>
      <c r="AH10" s="141">
        <v>86111</v>
      </c>
      <c r="AI10" s="151">
        <v>27.9</v>
      </c>
      <c r="AJ10" s="31">
        <v>2002</v>
      </c>
      <c r="AK10" s="10"/>
    </row>
    <row r="11" spans="1:37" ht="15" customHeight="1">
      <c r="A11" s="129" t="s">
        <v>54</v>
      </c>
      <c r="B11" s="130"/>
      <c r="C11" s="126">
        <v>1948847</v>
      </c>
      <c r="D11" s="127">
        <v>100</v>
      </c>
      <c r="E11" s="128">
        <v>1834654</v>
      </c>
      <c r="F11" s="127">
        <v>94.1</v>
      </c>
      <c r="G11" s="128">
        <v>114193</v>
      </c>
      <c r="H11" s="127">
        <v>5.9</v>
      </c>
      <c r="I11" s="128">
        <v>2216514</v>
      </c>
      <c r="J11" s="127">
        <v>100</v>
      </c>
      <c r="K11" s="128">
        <v>1683569</v>
      </c>
      <c r="L11" s="127">
        <v>76</v>
      </c>
      <c r="M11" s="141">
        <v>532946</v>
      </c>
      <c r="N11" s="142">
        <v>24</v>
      </c>
      <c r="O11" s="141">
        <v>-267667</v>
      </c>
      <c r="P11" s="142">
        <v>-13.7</v>
      </c>
      <c r="Q11" s="141">
        <v>151085</v>
      </c>
      <c r="R11" s="143">
        <v>8.1999999999999993</v>
      </c>
      <c r="S11" s="144">
        <v>-418752</v>
      </c>
      <c r="T11" s="145">
        <v>-78.599999999999994</v>
      </c>
      <c r="U11" s="30">
        <v>2003</v>
      </c>
      <c r="V11" s="10"/>
      <c r="W11" s="129" t="s">
        <v>54</v>
      </c>
      <c r="X11" s="130"/>
      <c r="Y11" s="126">
        <v>1948847</v>
      </c>
      <c r="Z11" s="128">
        <v>2216514</v>
      </c>
      <c r="AA11" s="128">
        <v>-267667</v>
      </c>
      <c r="AB11" s="128">
        <v>368621</v>
      </c>
      <c r="AC11" s="147">
        <v>100</v>
      </c>
      <c r="AD11" s="141">
        <v>405686</v>
      </c>
      <c r="AE11" s="149">
        <v>110.1</v>
      </c>
      <c r="AF11" s="141">
        <v>47668</v>
      </c>
      <c r="AG11" s="149">
        <v>12.9</v>
      </c>
      <c r="AH11" s="141">
        <v>84733</v>
      </c>
      <c r="AI11" s="151">
        <v>23</v>
      </c>
      <c r="AJ11" s="31">
        <v>2003</v>
      </c>
      <c r="AK11" s="10"/>
    </row>
    <row r="12" spans="1:37" ht="15" customHeight="1">
      <c r="A12" s="129" t="s">
        <v>55</v>
      </c>
      <c r="B12" s="130"/>
      <c r="C12" s="126">
        <v>1927400</v>
      </c>
      <c r="D12" s="127">
        <v>100</v>
      </c>
      <c r="E12" s="128">
        <v>1845279</v>
      </c>
      <c r="F12" s="127">
        <v>95.7</v>
      </c>
      <c r="G12" s="128">
        <v>82121</v>
      </c>
      <c r="H12" s="127">
        <v>4.3</v>
      </c>
      <c r="I12" s="128">
        <v>2245047</v>
      </c>
      <c r="J12" s="127">
        <v>100</v>
      </c>
      <c r="K12" s="128">
        <v>1703657</v>
      </c>
      <c r="L12" s="127">
        <v>75.900000000000006</v>
      </c>
      <c r="M12" s="141">
        <v>541390</v>
      </c>
      <c r="N12" s="142">
        <v>24.1</v>
      </c>
      <c r="O12" s="141">
        <v>-317647</v>
      </c>
      <c r="P12" s="142">
        <v>-16.5</v>
      </c>
      <c r="Q12" s="141">
        <v>141622</v>
      </c>
      <c r="R12" s="143">
        <v>7.7</v>
      </c>
      <c r="S12" s="144">
        <v>-459269</v>
      </c>
      <c r="T12" s="145">
        <v>-84.8</v>
      </c>
      <c r="U12" s="30">
        <v>2004</v>
      </c>
      <c r="V12" s="10"/>
      <c r="W12" s="129" t="s">
        <v>55</v>
      </c>
      <c r="X12" s="130"/>
      <c r="Y12" s="126">
        <v>1927400</v>
      </c>
      <c r="Z12" s="128">
        <v>2245047</v>
      </c>
      <c r="AA12" s="128">
        <v>-317647</v>
      </c>
      <c r="AB12" s="128">
        <v>340909</v>
      </c>
      <c r="AC12" s="147">
        <v>100</v>
      </c>
      <c r="AD12" s="141">
        <v>454885</v>
      </c>
      <c r="AE12" s="149">
        <v>133.4</v>
      </c>
      <c r="AF12" s="141">
        <v>2626</v>
      </c>
      <c r="AG12" s="149">
        <v>0.8</v>
      </c>
      <c r="AH12" s="141">
        <v>116602</v>
      </c>
      <c r="AI12" s="151">
        <v>34.200000000000003</v>
      </c>
      <c r="AJ12" s="31">
        <v>2004</v>
      </c>
      <c r="AK12" s="10"/>
    </row>
    <row r="13" spans="1:37" ht="15" customHeight="1">
      <c r="A13" s="129" t="s">
        <v>56</v>
      </c>
      <c r="B13" s="130"/>
      <c r="C13" s="126">
        <v>2218039</v>
      </c>
      <c r="D13" s="127">
        <v>100</v>
      </c>
      <c r="E13" s="128">
        <v>2108064</v>
      </c>
      <c r="F13" s="127">
        <v>95</v>
      </c>
      <c r="G13" s="128">
        <v>109976</v>
      </c>
      <c r="H13" s="127">
        <v>5</v>
      </c>
      <c r="I13" s="128">
        <v>2291999</v>
      </c>
      <c r="J13" s="127">
        <v>100</v>
      </c>
      <c r="K13" s="128">
        <v>1729489</v>
      </c>
      <c r="L13" s="127">
        <v>75.5</v>
      </c>
      <c r="M13" s="141">
        <v>562510</v>
      </c>
      <c r="N13" s="142">
        <v>24.5</v>
      </c>
      <c r="O13" s="141">
        <v>-73960</v>
      </c>
      <c r="P13" s="142">
        <v>-3.3</v>
      </c>
      <c r="Q13" s="141">
        <v>378575</v>
      </c>
      <c r="R13" s="143">
        <v>18</v>
      </c>
      <c r="S13" s="144">
        <v>-452534</v>
      </c>
      <c r="T13" s="145">
        <v>-80.400000000000006</v>
      </c>
      <c r="U13" s="30">
        <v>2005</v>
      </c>
      <c r="V13" s="10"/>
      <c r="W13" s="129" t="s">
        <v>56</v>
      </c>
      <c r="X13" s="130"/>
      <c r="Y13" s="126">
        <v>2218039</v>
      </c>
      <c r="Z13" s="128">
        <v>2291999</v>
      </c>
      <c r="AA13" s="128">
        <v>-73960</v>
      </c>
      <c r="AB13" s="128">
        <v>191731</v>
      </c>
      <c r="AC13" s="147">
        <v>100</v>
      </c>
      <c r="AD13" s="141">
        <v>311511</v>
      </c>
      <c r="AE13" s="149">
        <v>162.5</v>
      </c>
      <c r="AF13" s="141">
        <v>5278</v>
      </c>
      <c r="AG13" s="149">
        <v>2.8</v>
      </c>
      <c r="AH13" s="141">
        <v>125058</v>
      </c>
      <c r="AI13" s="151">
        <v>65.2</v>
      </c>
      <c r="AJ13" s="31">
        <v>2005</v>
      </c>
      <c r="AK13" s="10"/>
    </row>
    <row r="14" spans="1:37" ht="15" customHeight="1">
      <c r="A14" s="129" t="s">
        <v>57</v>
      </c>
      <c r="B14" s="130"/>
      <c r="C14" s="126">
        <v>2177018</v>
      </c>
      <c r="D14" s="127">
        <v>100</v>
      </c>
      <c r="E14" s="128">
        <v>2094023</v>
      </c>
      <c r="F14" s="127">
        <v>96.2</v>
      </c>
      <c r="G14" s="128">
        <v>82995</v>
      </c>
      <c r="H14" s="127">
        <v>3.8</v>
      </c>
      <c r="I14" s="128">
        <v>2214226</v>
      </c>
      <c r="J14" s="127">
        <v>100</v>
      </c>
      <c r="K14" s="128">
        <v>1754091</v>
      </c>
      <c r="L14" s="127">
        <v>79.2</v>
      </c>
      <c r="M14" s="141">
        <v>460134</v>
      </c>
      <c r="N14" s="142">
        <v>20.8</v>
      </c>
      <c r="O14" s="141">
        <v>-37208</v>
      </c>
      <c r="P14" s="142">
        <v>-1.7</v>
      </c>
      <c r="Q14" s="141">
        <v>339932</v>
      </c>
      <c r="R14" s="143">
        <v>16.2</v>
      </c>
      <c r="S14" s="144">
        <v>-377140</v>
      </c>
      <c r="T14" s="145">
        <v>-82</v>
      </c>
      <c r="U14" s="30">
        <v>2006</v>
      </c>
      <c r="V14" s="10"/>
      <c r="W14" s="129" t="s">
        <v>57</v>
      </c>
      <c r="X14" s="130"/>
      <c r="Y14" s="126">
        <v>2177018</v>
      </c>
      <c r="Z14" s="128">
        <v>2214226</v>
      </c>
      <c r="AA14" s="128">
        <v>-37208</v>
      </c>
      <c r="AB14" s="128">
        <v>75463</v>
      </c>
      <c r="AC14" s="147">
        <v>100</v>
      </c>
      <c r="AD14" s="141">
        <v>220810</v>
      </c>
      <c r="AE14" s="149">
        <v>292.60000000000002</v>
      </c>
      <c r="AF14" s="141">
        <v>2227</v>
      </c>
      <c r="AG14" s="149">
        <v>3</v>
      </c>
      <c r="AH14" s="141">
        <v>147574</v>
      </c>
      <c r="AI14" s="151">
        <v>195.6</v>
      </c>
      <c r="AJ14" s="31">
        <v>2006</v>
      </c>
      <c r="AK14" s="10"/>
    </row>
    <row r="15" spans="1:37" ht="28.15" customHeight="1">
      <c r="A15" s="129" t="s">
        <v>58</v>
      </c>
      <c r="B15" s="130"/>
      <c r="C15" s="126">
        <v>2244758</v>
      </c>
      <c r="D15" s="127">
        <v>100</v>
      </c>
      <c r="E15" s="128">
        <v>2189035</v>
      </c>
      <c r="F15" s="127">
        <v>97.5</v>
      </c>
      <c r="G15" s="128">
        <v>55724</v>
      </c>
      <c r="H15" s="127">
        <v>2.5</v>
      </c>
      <c r="I15" s="128">
        <v>2290169</v>
      </c>
      <c r="J15" s="127">
        <v>100</v>
      </c>
      <c r="K15" s="128">
        <v>1801511</v>
      </c>
      <c r="L15" s="127">
        <v>78.7</v>
      </c>
      <c r="M15" s="141">
        <v>488658</v>
      </c>
      <c r="N15" s="142">
        <v>21.3</v>
      </c>
      <c r="O15" s="141">
        <v>-45411</v>
      </c>
      <c r="P15" s="142">
        <v>-2</v>
      </c>
      <c r="Q15" s="141">
        <v>387523</v>
      </c>
      <c r="R15" s="143">
        <v>17.7</v>
      </c>
      <c r="S15" s="144">
        <v>-432934</v>
      </c>
      <c r="T15" s="145">
        <v>-88.6</v>
      </c>
      <c r="U15" s="30">
        <v>2007</v>
      </c>
      <c r="V15" s="10"/>
      <c r="W15" s="129" t="s">
        <v>58</v>
      </c>
      <c r="X15" s="130"/>
      <c r="Y15" s="126">
        <v>2244758</v>
      </c>
      <c r="Z15" s="128">
        <v>2290169</v>
      </c>
      <c r="AA15" s="128">
        <v>-45411</v>
      </c>
      <c r="AB15" s="128">
        <v>67569</v>
      </c>
      <c r="AC15" s="147">
        <v>100</v>
      </c>
      <c r="AD15" s="141">
        <v>183288</v>
      </c>
      <c r="AE15" s="149">
        <v>271.3</v>
      </c>
      <c r="AF15" s="141">
        <v>4732</v>
      </c>
      <c r="AG15" s="149">
        <v>7</v>
      </c>
      <c r="AH15" s="141">
        <v>120450</v>
      </c>
      <c r="AI15" s="151">
        <v>178.3</v>
      </c>
      <c r="AJ15" s="31">
        <v>2007</v>
      </c>
      <c r="AK15" s="10"/>
    </row>
    <row r="16" spans="1:37" ht="15" customHeight="1">
      <c r="A16" s="129" t="s">
        <v>59</v>
      </c>
      <c r="B16" s="130"/>
      <c r="C16" s="126">
        <v>2231614</v>
      </c>
      <c r="D16" s="127">
        <v>100</v>
      </c>
      <c r="E16" s="128">
        <v>2181188</v>
      </c>
      <c r="F16" s="127">
        <v>97.7</v>
      </c>
      <c r="G16" s="128">
        <v>50425</v>
      </c>
      <c r="H16" s="127">
        <v>2.2999999999999998</v>
      </c>
      <c r="I16" s="128">
        <v>2343585</v>
      </c>
      <c r="J16" s="127">
        <v>100</v>
      </c>
      <c r="K16" s="128">
        <v>1811308</v>
      </c>
      <c r="L16" s="127">
        <v>77.3</v>
      </c>
      <c r="M16" s="141">
        <v>532278</v>
      </c>
      <c r="N16" s="142">
        <v>22.7</v>
      </c>
      <c r="O16" s="141">
        <v>-111972</v>
      </c>
      <c r="P16" s="142">
        <v>-5</v>
      </c>
      <c r="Q16" s="141">
        <v>369881</v>
      </c>
      <c r="R16" s="143">
        <v>17</v>
      </c>
      <c r="S16" s="144">
        <v>-481852</v>
      </c>
      <c r="T16" s="145">
        <v>-90.5</v>
      </c>
      <c r="U16" s="30">
        <v>2008</v>
      </c>
      <c r="V16" s="10"/>
      <c r="W16" s="129" t="s">
        <v>59</v>
      </c>
      <c r="X16" s="130"/>
      <c r="Y16" s="126">
        <v>2231614</v>
      </c>
      <c r="Z16" s="128">
        <v>2343585</v>
      </c>
      <c r="AA16" s="128">
        <v>-111972</v>
      </c>
      <c r="AB16" s="128">
        <v>123946</v>
      </c>
      <c r="AC16" s="147">
        <v>100</v>
      </c>
      <c r="AD16" s="141">
        <v>258629</v>
      </c>
      <c r="AE16" s="149">
        <v>208.7</v>
      </c>
      <c r="AF16" s="141">
        <v>52179</v>
      </c>
      <c r="AG16" s="149">
        <v>42.1</v>
      </c>
      <c r="AH16" s="141">
        <v>186862</v>
      </c>
      <c r="AI16" s="151">
        <v>150.80000000000001</v>
      </c>
      <c r="AJ16" s="31">
        <v>2008</v>
      </c>
      <c r="AK16" s="10"/>
    </row>
    <row r="17" spans="1:37" ht="15" customHeight="1">
      <c r="A17" s="129" t="s">
        <v>60</v>
      </c>
      <c r="B17" s="130"/>
      <c r="C17" s="126">
        <v>2113644</v>
      </c>
      <c r="D17" s="127">
        <v>100</v>
      </c>
      <c r="E17" s="128">
        <v>2041412</v>
      </c>
      <c r="F17" s="127">
        <v>96.6</v>
      </c>
      <c r="G17" s="128">
        <v>72232</v>
      </c>
      <c r="H17" s="127">
        <v>3.4</v>
      </c>
      <c r="I17" s="128">
        <v>2670898</v>
      </c>
      <c r="J17" s="127">
        <v>100</v>
      </c>
      <c r="K17" s="128">
        <v>2008372</v>
      </c>
      <c r="L17" s="127">
        <v>75.2</v>
      </c>
      <c r="M17" s="141">
        <v>662526</v>
      </c>
      <c r="N17" s="142">
        <v>24.8</v>
      </c>
      <c r="O17" s="141">
        <v>-557254</v>
      </c>
      <c r="P17" s="142">
        <v>-26.4</v>
      </c>
      <c r="Q17" s="141">
        <v>33040</v>
      </c>
      <c r="R17" s="143">
        <v>1.6</v>
      </c>
      <c r="S17" s="144">
        <v>-590294</v>
      </c>
      <c r="T17" s="145">
        <v>-89.1</v>
      </c>
      <c r="U17" s="30">
        <v>2009</v>
      </c>
      <c r="V17" s="10"/>
      <c r="W17" s="129" t="s">
        <v>60</v>
      </c>
      <c r="X17" s="130"/>
      <c r="Y17" s="126">
        <v>2113644</v>
      </c>
      <c r="Z17" s="128">
        <v>2670898</v>
      </c>
      <c r="AA17" s="128">
        <v>-557254</v>
      </c>
      <c r="AB17" s="128">
        <v>534400</v>
      </c>
      <c r="AC17" s="147">
        <v>100</v>
      </c>
      <c r="AD17" s="141">
        <v>647164</v>
      </c>
      <c r="AE17" s="149">
        <v>121.1</v>
      </c>
      <c r="AF17" s="141">
        <v>87951</v>
      </c>
      <c r="AG17" s="149">
        <v>16.5</v>
      </c>
      <c r="AH17" s="141">
        <v>200714</v>
      </c>
      <c r="AI17" s="151">
        <v>37.6</v>
      </c>
      <c r="AJ17" s="31">
        <v>2009</v>
      </c>
      <c r="AK17" s="10"/>
    </row>
    <row r="18" spans="1:37" ht="15" customHeight="1">
      <c r="A18" s="129" t="s">
        <v>61</v>
      </c>
      <c r="B18" s="130"/>
      <c r="C18" s="126">
        <v>2115554</v>
      </c>
      <c r="D18" s="127">
        <v>100</v>
      </c>
      <c r="E18" s="128">
        <v>2062022</v>
      </c>
      <c r="F18" s="127">
        <v>97.5</v>
      </c>
      <c r="G18" s="128">
        <v>53532</v>
      </c>
      <c r="H18" s="127">
        <v>2.5</v>
      </c>
      <c r="I18" s="128">
        <v>2566804</v>
      </c>
      <c r="J18" s="127">
        <v>100</v>
      </c>
      <c r="K18" s="128">
        <v>1911511</v>
      </c>
      <c r="L18" s="127">
        <v>74.5</v>
      </c>
      <c r="M18" s="141">
        <v>655293</v>
      </c>
      <c r="N18" s="142">
        <v>25.5</v>
      </c>
      <c r="O18" s="141">
        <v>-451251</v>
      </c>
      <c r="P18" s="142">
        <v>-21.3</v>
      </c>
      <c r="Q18" s="141">
        <v>150511</v>
      </c>
      <c r="R18" s="143">
        <v>7.3</v>
      </c>
      <c r="S18" s="144">
        <v>-601761</v>
      </c>
      <c r="T18" s="145">
        <v>-91.8</v>
      </c>
      <c r="U18" s="30">
        <v>2010</v>
      </c>
      <c r="V18" s="10"/>
      <c r="W18" s="129" t="s">
        <v>61</v>
      </c>
      <c r="X18" s="130"/>
      <c r="Y18" s="126">
        <v>2115554</v>
      </c>
      <c r="Z18" s="128">
        <v>2566804</v>
      </c>
      <c r="AA18" s="128">
        <v>-451251</v>
      </c>
      <c r="AB18" s="128">
        <v>468315</v>
      </c>
      <c r="AC18" s="147">
        <v>100</v>
      </c>
      <c r="AD18" s="141">
        <v>668515</v>
      </c>
      <c r="AE18" s="149">
        <v>142.69999999999999</v>
      </c>
      <c r="AF18" s="141">
        <v>6502</v>
      </c>
      <c r="AG18" s="149">
        <v>1.4</v>
      </c>
      <c r="AH18" s="141">
        <v>206702</v>
      </c>
      <c r="AI18" s="151">
        <v>44.1</v>
      </c>
      <c r="AJ18" s="31">
        <v>2010</v>
      </c>
      <c r="AK18" s="10"/>
    </row>
    <row r="19" spans="1:37" ht="15" customHeight="1">
      <c r="A19" s="129" t="s">
        <v>62</v>
      </c>
      <c r="B19" s="130"/>
      <c r="C19" s="126">
        <v>2306173</v>
      </c>
      <c r="D19" s="127">
        <v>100</v>
      </c>
      <c r="E19" s="128">
        <v>2238905</v>
      </c>
      <c r="F19" s="127">
        <v>97.1</v>
      </c>
      <c r="G19" s="128">
        <v>67268</v>
      </c>
      <c r="H19" s="127">
        <v>2.9</v>
      </c>
      <c r="I19" s="128">
        <v>2612947</v>
      </c>
      <c r="J19" s="127">
        <v>100</v>
      </c>
      <c r="K19" s="128">
        <v>2020023</v>
      </c>
      <c r="L19" s="127">
        <v>77.3</v>
      </c>
      <c r="M19" s="141">
        <v>592924</v>
      </c>
      <c r="N19" s="142">
        <v>22.7</v>
      </c>
      <c r="O19" s="141">
        <v>-306774</v>
      </c>
      <c r="P19" s="142">
        <v>-13.3</v>
      </c>
      <c r="Q19" s="141">
        <v>218883</v>
      </c>
      <c r="R19" s="143">
        <v>9.8000000000000007</v>
      </c>
      <c r="S19" s="144">
        <v>-525657</v>
      </c>
      <c r="T19" s="145">
        <v>-88.7</v>
      </c>
      <c r="U19" s="30">
        <v>2011</v>
      </c>
      <c r="V19" s="10"/>
      <c r="W19" s="129" t="s">
        <v>62</v>
      </c>
      <c r="X19" s="130"/>
      <c r="Y19" s="126">
        <v>2306173</v>
      </c>
      <c r="Z19" s="128">
        <v>2612947</v>
      </c>
      <c r="AA19" s="128">
        <v>-306774</v>
      </c>
      <c r="AB19" s="128">
        <v>169685</v>
      </c>
      <c r="AC19" s="147">
        <v>100</v>
      </c>
      <c r="AD19" s="141">
        <v>397839</v>
      </c>
      <c r="AE19" s="149">
        <v>234.5</v>
      </c>
      <c r="AF19" s="141">
        <v>842</v>
      </c>
      <c r="AG19" s="149">
        <v>0.5</v>
      </c>
      <c r="AH19" s="141">
        <v>228996</v>
      </c>
      <c r="AI19" s="151">
        <v>135</v>
      </c>
      <c r="AJ19" s="31">
        <v>2011</v>
      </c>
      <c r="AK19" s="10"/>
    </row>
    <row r="20" spans="1:37" ht="28.15" customHeight="1">
      <c r="A20" s="129" t="s">
        <v>63</v>
      </c>
      <c r="B20" s="130"/>
      <c r="C20" s="126">
        <v>2321205</v>
      </c>
      <c r="D20" s="127">
        <v>100</v>
      </c>
      <c r="E20" s="128">
        <v>2259104</v>
      </c>
      <c r="F20" s="127">
        <v>97.3</v>
      </c>
      <c r="G20" s="128">
        <v>62102</v>
      </c>
      <c r="H20" s="127">
        <v>2.7</v>
      </c>
      <c r="I20" s="128">
        <v>2677984</v>
      </c>
      <c r="J20" s="127">
        <v>100</v>
      </c>
      <c r="K20" s="128">
        <v>2179796</v>
      </c>
      <c r="L20" s="127">
        <v>81.400000000000006</v>
      </c>
      <c r="M20" s="141">
        <v>498188</v>
      </c>
      <c r="N20" s="142">
        <v>18.600000000000001</v>
      </c>
      <c r="O20" s="141">
        <v>-356779</v>
      </c>
      <c r="P20" s="142">
        <v>-15.4</v>
      </c>
      <c r="Q20" s="141">
        <v>79307</v>
      </c>
      <c r="R20" s="143">
        <v>3.5</v>
      </c>
      <c r="S20" s="144">
        <v>-436087</v>
      </c>
      <c r="T20" s="145">
        <v>-87.5</v>
      </c>
      <c r="U20" s="30">
        <v>2012</v>
      </c>
      <c r="V20" s="10"/>
      <c r="W20" s="129" t="s">
        <v>63</v>
      </c>
      <c r="X20" s="130"/>
      <c r="Y20" s="126">
        <v>2321205</v>
      </c>
      <c r="Z20" s="128">
        <v>2677984</v>
      </c>
      <c r="AA20" s="128">
        <v>-356779</v>
      </c>
      <c r="AB20" s="128">
        <v>373523</v>
      </c>
      <c r="AC20" s="147">
        <v>100</v>
      </c>
      <c r="AD20" s="141">
        <v>602610</v>
      </c>
      <c r="AE20" s="149">
        <v>161.30000000000001</v>
      </c>
      <c r="AF20" s="141">
        <v>22796</v>
      </c>
      <c r="AG20" s="149">
        <v>6.1</v>
      </c>
      <c r="AH20" s="141">
        <v>251882</v>
      </c>
      <c r="AI20" s="151">
        <v>67.400000000000006</v>
      </c>
      <c r="AJ20" s="31">
        <v>2012</v>
      </c>
      <c r="AK20" s="10"/>
    </row>
    <row r="21" spans="1:37" ht="15" customHeight="1">
      <c r="A21" s="129" t="s">
        <v>64</v>
      </c>
      <c r="B21" s="130"/>
      <c r="C21" s="126">
        <v>2457632</v>
      </c>
      <c r="D21" s="127">
        <v>100</v>
      </c>
      <c r="E21" s="128">
        <v>2370392</v>
      </c>
      <c r="F21" s="127">
        <v>96.5</v>
      </c>
      <c r="G21" s="128">
        <v>87241</v>
      </c>
      <c r="H21" s="127">
        <v>3.5</v>
      </c>
      <c r="I21" s="128">
        <v>2665241</v>
      </c>
      <c r="J21" s="127">
        <v>100</v>
      </c>
      <c r="K21" s="128">
        <v>2166627</v>
      </c>
      <c r="L21" s="127">
        <v>81.3</v>
      </c>
      <c r="M21" s="141">
        <v>498614</v>
      </c>
      <c r="N21" s="142">
        <v>18.7</v>
      </c>
      <c r="O21" s="141">
        <v>-207609</v>
      </c>
      <c r="P21" s="142">
        <v>-8.4</v>
      </c>
      <c r="Q21" s="141">
        <v>203765</v>
      </c>
      <c r="R21" s="143">
        <v>8.6</v>
      </c>
      <c r="S21" s="144">
        <v>-411373</v>
      </c>
      <c r="T21" s="145">
        <v>-82.5</v>
      </c>
      <c r="U21" s="30">
        <v>2013</v>
      </c>
      <c r="V21" s="10"/>
      <c r="W21" s="129" t="s">
        <v>64</v>
      </c>
      <c r="X21" s="130"/>
      <c r="Y21" s="126">
        <v>2457632</v>
      </c>
      <c r="Z21" s="128">
        <v>2665241</v>
      </c>
      <c r="AA21" s="128">
        <v>-207609</v>
      </c>
      <c r="AB21" s="128">
        <v>202641</v>
      </c>
      <c r="AC21" s="147">
        <v>100</v>
      </c>
      <c r="AD21" s="141">
        <v>464674</v>
      </c>
      <c r="AE21" s="149">
        <v>229.3</v>
      </c>
      <c r="AF21" s="141">
        <v>13105</v>
      </c>
      <c r="AG21" s="149">
        <v>6.5</v>
      </c>
      <c r="AH21" s="141">
        <v>275138</v>
      </c>
      <c r="AI21" s="151">
        <v>135.80000000000001</v>
      </c>
      <c r="AJ21" s="31">
        <v>2013</v>
      </c>
      <c r="AK21" s="10"/>
    </row>
    <row r="22" spans="1:37" ht="15" customHeight="1">
      <c r="A22" s="129" t="s">
        <v>65</v>
      </c>
      <c r="B22" s="130"/>
      <c r="C22" s="126">
        <v>2508815</v>
      </c>
      <c r="D22" s="127">
        <v>100</v>
      </c>
      <c r="E22" s="128">
        <v>2416204</v>
      </c>
      <c r="F22" s="127">
        <v>96.3</v>
      </c>
      <c r="G22" s="128">
        <v>92611</v>
      </c>
      <c r="H22" s="127">
        <v>3.7</v>
      </c>
      <c r="I22" s="128">
        <v>2645712</v>
      </c>
      <c r="J22" s="127">
        <v>100</v>
      </c>
      <c r="K22" s="128">
        <v>2191528</v>
      </c>
      <c r="L22" s="127">
        <v>82.8</v>
      </c>
      <c r="M22" s="141">
        <v>454184</v>
      </c>
      <c r="N22" s="142">
        <v>17.2</v>
      </c>
      <c r="O22" s="141">
        <v>-136897</v>
      </c>
      <c r="P22" s="142">
        <v>-5.5</v>
      </c>
      <c r="Q22" s="141">
        <v>224676</v>
      </c>
      <c r="R22" s="143">
        <v>9.3000000000000007</v>
      </c>
      <c r="S22" s="144">
        <v>-361573</v>
      </c>
      <c r="T22" s="145">
        <v>-79.599999999999994</v>
      </c>
      <c r="U22" s="30">
        <v>2014</v>
      </c>
      <c r="V22" s="10"/>
      <c r="W22" s="129" t="s">
        <v>65</v>
      </c>
      <c r="X22" s="130"/>
      <c r="Y22" s="126">
        <v>2508815</v>
      </c>
      <c r="Z22" s="128">
        <v>2645712</v>
      </c>
      <c r="AA22" s="128">
        <v>-136897</v>
      </c>
      <c r="AB22" s="128">
        <v>203348</v>
      </c>
      <c r="AC22" s="147">
        <v>100</v>
      </c>
      <c r="AD22" s="141">
        <v>480776</v>
      </c>
      <c r="AE22" s="149">
        <v>236.4</v>
      </c>
      <c r="AF22" s="141">
        <v>4779</v>
      </c>
      <c r="AG22" s="149">
        <v>2.4</v>
      </c>
      <c r="AH22" s="141">
        <v>282208</v>
      </c>
      <c r="AI22" s="151">
        <v>138.80000000000001</v>
      </c>
      <c r="AJ22" s="31">
        <v>2014</v>
      </c>
      <c r="AK22" s="10"/>
    </row>
    <row r="23" spans="1:37" ht="15" customHeight="1">
      <c r="A23" s="129" t="s">
        <v>66</v>
      </c>
      <c r="B23" s="130"/>
      <c r="C23" s="126">
        <v>2662328</v>
      </c>
      <c r="D23" s="127">
        <v>100</v>
      </c>
      <c r="E23" s="128">
        <v>2592406</v>
      </c>
      <c r="F23" s="127">
        <v>97.4</v>
      </c>
      <c r="G23" s="128">
        <v>69922</v>
      </c>
      <c r="H23" s="127">
        <v>2.6</v>
      </c>
      <c r="I23" s="128">
        <v>2645189</v>
      </c>
      <c r="J23" s="127">
        <v>100</v>
      </c>
      <c r="K23" s="128">
        <v>2216782</v>
      </c>
      <c r="L23" s="127">
        <v>83.8</v>
      </c>
      <c r="M23" s="141">
        <v>428406</v>
      </c>
      <c r="N23" s="142">
        <v>16.2</v>
      </c>
      <c r="O23" s="141">
        <v>17139</v>
      </c>
      <c r="P23" s="142">
        <v>0.6</v>
      </c>
      <c r="Q23" s="141">
        <v>375624</v>
      </c>
      <c r="R23" s="143">
        <v>14.5</v>
      </c>
      <c r="S23" s="144">
        <v>-358485</v>
      </c>
      <c r="T23" s="145">
        <v>-83.7</v>
      </c>
      <c r="U23" s="30">
        <v>2015</v>
      </c>
      <c r="V23" s="10"/>
      <c r="W23" s="129" t="s">
        <v>66</v>
      </c>
      <c r="X23" s="130"/>
      <c r="Y23" s="126">
        <v>2662328</v>
      </c>
      <c r="Z23" s="128">
        <v>2645189</v>
      </c>
      <c r="AA23" s="128">
        <v>17139</v>
      </c>
      <c r="AB23" s="128">
        <v>35474</v>
      </c>
      <c r="AC23" s="147">
        <v>100</v>
      </c>
      <c r="AD23" s="141">
        <v>337898</v>
      </c>
      <c r="AE23" s="149">
        <v>952.5</v>
      </c>
      <c r="AF23" s="141">
        <v>869</v>
      </c>
      <c r="AG23" s="149">
        <v>2.4</v>
      </c>
      <c r="AH23" s="141">
        <v>303294</v>
      </c>
      <c r="AI23" s="151">
        <v>855</v>
      </c>
      <c r="AJ23" s="31">
        <v>2015</v>
      </c>
      <c r="AK23" s="10"/>
    </row>
    <row r="24" spans="1:37" ht="15" customHeight="1">
      <c r="A24" s="129" t="s">
        <v>67</v>
      </c>
      <c r="B24" s="130"/>
      <c r="C24" s="126">
        <v>2690918</v>
      </c>
      <c r="D24" s="127">
        <v>100</v>
      </c>
      <c r="E24" s="128">
        <v>2642536</v>
      </c>
      <c r="F24" s="127">
        <v>98.2</v>
      </c>
      <c r="G24" s="128">
        <v>48382</v>
      </c>
      <c r="H24" s="127">
        <v>1.8</v>
      </c>
      <c r="I24" s="128">
        <v>2745305</v>
      </c>
      <c r="J24" s="127">
        <v>100</v>
      </c>
      <c r="K24" s="128">
        <v>2292303</v>
      </c>
      <c r="L24" s="127">
        <v>83.5</v>
      </c>
      <c r="M24" s="141">
        <v>453002</v>
      </c>
      <c r="N24" s="142">
        <v>16.5</v>
      </c>
      <c r="O24" s="141">
        <v>-54388</v>
      </c>
      <c r="P24" s="142">
        <v>-2</v>
      </c>
      <c r="Q24" s="141">
        <v>350233</v>
      </c>
      <c r="R24" s="143">
        <v>13.3</v>
      </c>
      <c r="S24" s="144">
        <v>-404620</v>
      </c>
      <c r="T24" s="145">
        <v>-89.3</v>
      </c>
      <c r="U24" s="30">
        <v>2016</v>
      </c>
      <c r="V24" s="10"/>
      <c r="W24" s="129" t="s">
        <v>67</v>
      </c>
      <c r="X24" s="130"/>
      <c r="Y24" s="126">
        <v>2690918</v>
      </c>
      <c r="Z24" s="128">
        <v>2745305</v>
      </c>
      <c r="AA24" s="128">
        <v>-54388</v>
      </c>
      <c r="AB24" s="128">
        <v>63662</v>
      </c>
      <c r="AC24" s="147">
        <v>100</v>
      </c>
      <c r="AD24" s="141">
        <v>409899</v>
      </c>
      <c r="AE24" s="149">
        <v>643.9</v>
      </c>
      <c r="AF24" s="141">
        <v>341</v>
      </c>
      <c r="AG24" s="149">
        <v>0.5</v>
      </c>
      <c r="AH24" s="141">
        <v>346578</v>
      </c>
      <c r="AI24" s="151">
        <v>544.4</v>
      </c>
      <c r="AJ24" s="31">
        <v>2016</v>
      </c>
      <c r="AK24" s="10"/>
    </row>
    <row r="25" spans="1:37" ht="28.15" customHeight="1">
      <c r="A25" s="129" t="s">
        <v>68</v>
      </c>
      <c r="B25" s="130"/>
      <c r="C25" s="126">
        <v>2753329</v>
      </c>
      <c r="D25" s="127">
        <v>100</v>
      </c>
      <c r="E25" s="128">
        <v>2718248</v>
      </c>
      <c r="F25" s="127">
        <v>98.7</v>
      </c>
      <c r="G25" s="128">
        <v>35081</v>
      </c>
      <c r="H25" s="127">
        <v>1.3</v>
      </c>
      <c r="I25" s="128">
        <v>2778361</v>
      </c>
      <c r="J25" s="127">
        <v>100</v>
      </c>
      <c r="K25" s="128">
        <v>2283605</v>
      </c>
      <c r="L25" s="127">
        <v>82.2</v>
      </c>
      <c r="M25" s="141">
        <v>494755</v>
      </c>
      <c r="N25" s="142">
        <v>17.8</v>
      </c>
      <c r="O25" s="141">
        <v>-25032</v>
      </c>
      <c r="P25" s="142">
        <v>-0.9</v>
      </c>
      <c r="Q25" s="141">
        <v>434642</v>
      </c>
      <c r="R25" s="143">
        <v>16</v>
      </c>
      <c r="S25" s="144">
        <v>-459674</v>
      </c>
      <c r="T25" s="145">
        <v>-92.9</v>
      </c>
      <c r="U25" s="30">
        <v>2017</v>
      </c>
      <c r="V25" s="10"/>
      <c r="W25" s="129" t="s">
        <v>68</v>
      </c>
      <c r="X25" s="130"/>
      <c r="Y25" s="126">
        <v>2753329</v>
      </c>
      <c r="Z25" s="128">
        <v>2778361</v>
      </c>
      <c r="AA25" s="128">
        <v>-25032</v>
      </c>
      <c r="AB25" s="128">
        <v>-1840</v>
      </c>
      <c r="AC25" s="147">
        <v>100</v>
      </c>
      <c r="AD25" s="141">
        <v>375236</v>
      </c>
      <c r="AE25" s="148" t="s">
        <v>89</v>
      </c>
      <c r="AF25" s="141">
        <v>2420</v>
      </c>
      <c r="AG25" s="148" t="s">
        <v>89</v>
      </c>
      <c r="AH25" s="141">
        <v>379496</v>
      </c>
      <c r="AI25" s="150" t="s">
        <v>89</v>
      </c>
      <c r="AJ25" s="31">
        <v>2017</v>
      </c>
      <c r="AK25" s="10"/>
    </row>
    <row r="26" spans="1:37" ht="15" customHeight="1">
      <c r="A26" s="129" t="s">
        <v>69</v>
      </c>
      <c r="B26" s="130"/>
      <c r="C26" s="126">
        <v>2848611</v>
      </c>
      <c r="D26" s="127">
        <v>100</v>
      </c>
      <c r="E26" s="128">
        <v>2809641</v>
      </c>
      <c r="F26" s="127">
        <v>98.6</v>
      </c>
      <c r="G26" s="128">
        <v>38970</v>
      </c>
      <c r="H26" s="127">
        <v>1.4</v>
      </c>
      <c r="I26" s="128">
        <v>2845491</v>
      </c>
      <c r="J26" s="127">
        <v>100</v>
      </c>
      <c r="K26" s="128">
        <v>2295549</v>
      </c>
      <c r="L26" s="127">
        <v>80.7</v>
      </c>
      <c r="M26" s="141">
        <v>549943</v>
      </c>
      <c r="N26" s="142">
        <v>19.3</v>
      </c>
      <c r="O26" s="141">
        <v>3120</v>
      </c>
      <c r="P26" s="142">
        <v>0.1</v>
      </c>
      <c r="Q26" s="141">
        <v>514092</v>
      </c>
      <c r="R26" s="143">
        <v>18.3</v>
      </c>
      <c r="S26" s="144">
        <v>-510973</v>
      </c>
      <c r="T26" s="145">
        <v>-92.9</v>
      </c>
      <c r="U26" s="30">
        <v>2018</v>
      </c>
      <c r="V26" s="10"/>
      <c r="W26" s="129" t="s">
        <v>69</v>
      </c>
      <c r="X26" s="130"/>
      <c r="Y26" s="126">
        <v>2848611</v>
      </c>
      <c r="Z26" s="128">
        <v>2845491</v>
      </c>
      <c r="AA26" s="128">
        <v>3120</v>
      </c>
      <c r="AB26" s="128">
        <v>-15263</v>
      </c>
      <c r="AC26" s="147">
        <v>100</v>
      </c>
      <c r="AD26" s="141">
        <v>366007</v>
      </c>
      <c r="AE26" s="148" t="s">
        <v>89</v>
      </c>
      <c r="AF26" s="141">
        <v>14585</v>
      </c>
      <c r="AG26" s="148" t="s">
        <v>89</v>
      </c>
      <c r="AH26" s="141">
        <v>395855</v>
      </c>
      <c r="AI26" s="150" t="s">
        <v>89</v>
      </c>
      <c r="AJ26" s="31">
        <v>2018</v>
      </c>
      <c r="AK26" s="10"/>
    </row>
    <row r="27" spans="1:37" ht="15" customHeight="1">
      <c r="A27" s="129" t="s">
        <v>70</v>
      </c>
      <c r="B27" s="130"/>
      <c r="C27" s="126">
        <v>2931855</v>
      </c>
      <c r="D27" s="127">
        <v>100</v>
      </c>
      <c r="E27" s="128">
        <v>2888011</v>
      </c>
      <c r="F27" s="127">
        <v>98.5</v>
      </c>
      <c r="G27" s="128">
        <v>43843</v>
      </c>
      <c r="H27" s="127">
        <v>1.5</v>
      </c>
      <c r="I27" s="128">
        <v>2911648</v>
      </c>
      <c r="J27" s="127">
        <v>100</v>
      </c>
      <c r="K27" s="128">
        <v>2331856</v>
      </c>
      <c r="L27" s="127">
        <v>80.099999999999994</v>
      </c>
      <c r="M27" s="141">
        <v>579792</v>
      </c>
      <c r="N27" s="142">
        <v>19.899999999999999</v>
      </c>
      <c r="O27" s="141">
        <v>20207</v>
      </c>
      <c r="P27" s="142">
        <v>0.7</v>
      </c>
      <c r="Q27" s="141">
        <v>556156</v>
      </c>
      <c r="R27" s="143">
        <v>19.3</v>
      </c>
      <c r="S27" s="144">
        <v>-535949</v>
      </c>
      <c r="T27" s="145">
        <v>-92.4</v>
      </c>
      <c r="U27" s="30">
        <v>2019</v>
      </c>
      <c r="V27" s="10"/>
      <c r="W27" s="129" t="s">
        <v>70</v>
      </c>
      <c r="X27" s="130"/>
      <c r="Y27" s="126">
        <v>2931855</v>
      </c>
      <c r="Z27" s="128">
        <v>2911648</v>
      </c>
      <c r="AA27" s="128">
        <v>20207</v>
      </c>
      <c r="AB27" s="128">
        <v>6624</v>
      </c>
      <c r="AC27" s="147">
        <v>100</v>
      </c>
      <c r="AD27" s="141">
        <v>412871</v>
      </c>
      <c r="AE27" s="149">
        <v>6232.8</v>
      </c>
      <c r="AF27" s="141">
        <v>1812</v>
      </c>
      <c r="AG27" s="149">
        <v>27.3</v>
      </c>
      <c r="AH27" s="141">
        <v>408058</v>
      </c>
      <c r="AI27" s="151">
        <v>6160.1</v>
      </c>
      <c r="AJ27" s="31">
        <v>2019</v>
      </c>
      <c r="AK27" s="10"/>
    </row>
    <row r="28" spans="1:37" ht="15" customHeight="1">
      <c r="A28" s="129" t="s">
        <v>71</v>
      </c>
      <c r="B28" s="130"/>
      <c r="C28" s="126">
        <v>3036132</v>
      </c>
      <c r="D28" s="127">
        <v>100</v>
      </c>
      <c r="E28" s="128">
        <v>2979973</v>
      </c>
      <c r="F28" s="127">
        <v>98.2</v>
      </c>
      <c r="G28" s="128">
        <v>56159</v>
      </c>
      <c r="H28" s="127">
        <v>1.8</v>
      </c>
      <c r="I28" s="128">
        <v>3241989</v>
      </c>
      <c r="J28" s="127">
        <v>100</v>
      </c>
      <c r="K28" s="128">
        <v>2616376</v>
      </c>
      <c r="L28" s="127">
        <v>80.7</v>
      </c>
      <c r="M28" s="141">
        <v>625613</v>
      </c>
      <c r="N28" s="142">
        <v>19.3</v>
      </c>
      <c r="O28" s="141">
        <v>-205857</v>
      </c>
      <c r="P28" s="142">
        <v>-6.8</v>
      </c>
      <c r="Q28" s="141">
        <v>363598</v>
      </c>
      <c r="R28" s="143">
        <v>12.2</v>
      </c>
      <c r="S28" s="144">
        <v>-569454</v>
      </c>
      <c r="T28" s="145">
        <v>-91</v>
      </c>
      <c r="U28" s="30">
        <v>2020</v>
      </c>
      <c r="V28" s="10"/>
      <c r="W28" s="129" t="s">
        <v>71</v>
      </c>
      <c r="X28" s="130"/>
      <c r="Y28" s="126">
        <v>3036132</v>
      </c>
      <c r="Z28" s="128">
        <v>3241989</v>
      </c>
      <c r="AA28" s="128">
        <v>-205857</v>
      </c>
      <c r="AB28" s="128">
        <v>191105</v>
      </c>
      <c r="AC28" s="147">
        <v>100</v>
      </c>
      <c r="AD28" s="141">
        <v>613969</v>
      </c>
      <c r="AE28" s="149">
        <v>321.3</v>
      </c>
      <c r="AF28" s="141">
        <v>4332</v>
      </c>
      <c r="AG28" s="149">
        <v>2.2999999999999998</v>
      </c>
      <c r="AH28" s="141">
        <v>427196</v>
      </c>
      <c r="AI28" s="151">
        <v>223.5</v>
      </c>
      <c r="AJ28" s="31">
        <v>2020</v>
      </c>
      <c r="AK28" s="10"/>
    </row>
    <row r="29" spans="1:37" ht="15" customHeight="1">
      <c r="A29" s="129" t="s">
        <v>72</v>
      </c>
      <c r="B29" s="130"/>
      <c r="C29" s="126">
        <v>3321122</v>
      </c>
      <c r="D29" s="127">
        <v>100</v>
      </c>
      <c r="E29" s="128">
        <v>3271771</v>
      </c>
      <c r="F29" s="127">
        <v>98.5</v>
      </c>
      <c r="G29" s="128">
        <v>49351</v>
      </c>
      <c r="H29" s="127">
        <v>1.5</v>
      </c>
      <c r="I29" s="128">
        <v>3360265</v>
      </c>
      <c r="J29" s="127">
        <v>100</v>
      </c>
      <c r="K29" s="128">
        <v>2756340</v>
      </c>
      <c r="L29" s="127">
        <v>82</v>
      </c>
      <c r="M29" s="141">
        <v>603925</v>
      </c>
      <c r="N29" s="142">
        <v>18</v>
      </c>
      <c r="O29" s="141">
        <v>-39143</v>
      </c>
      <c r="P29" s="142">
        <v>-1.2</v>
      </c>
      <c r="Q29" s="141">
        <v>515431</v>
      </c>
      <c r="R29" s="143">
        <v>15.8</v>
      </c>
      <c r="S29" s="144">
        <v>-554574</v>
      </c>
      <c r="T29" s="145">
        <v>-91.8</v>
      </c>
      <c r="U29" s="30">
        <v>2021</v>
      </c>
      <c r="V29" s="10"/>
      <c r="W29" s="129" t="s">
        <v>72</v>
      </c>
      <c r="X29" s="130"/>
      <c r="Y29" s="126">
        <v>3321122</v>
      </c>
      <c r="Z29" s="128">
        <v>3360265</v>
      </c>
      <c r="AA29" s="128">
        <v>-39143</v>
      </c>
      <c r="AB29" s="128">
        <v>205859</v>
      </c>
      <c r="AC29" s="147">
        <v>100</v>
      </c>
      <c r="AD29" s="141">
        <v>697733</v>
      </c>
      <c r="AE29" s="149">
        <v>338.9</v>
      </c>
      <c r="AF29" s="141">
        <v>9500</v>
      </c>
      <c r="AG29" s="149">
        <v>4.5999999999999996</v>
      </c>
      <c r="AH29" s="141">
        <v>501374</v>
      </c>
      <c r="AI29" s="151">
        <v>243.6</v>
      </c>
      <c r="AJ29" s="31">
        <v>2021</v>
      </c>
      <c r="AK29" s="10"/>
    </row>
    <row r="30" spans="1:37" ht="28.15" customHeight="1">
      <c r="A30" s="129" t="s">
        <v>73</v>
      </c>
      <c r="B30" s="130"/>
      <c r="C30" s="126">
        <v>3690710</v>
      </c>
      <c r="D30" s="127">
        <v>100</v>
      </c>
      <c r="E30" s="128">
        <v>3647275</v>
      </c>
      <c r="F30" s="127">
        <v>98.8</v>
      </c>
      <c r="G30" s="128">
        <v>43436</v>
      </c>
      <c r="H30" s="127">
        <v>1.2</v>
      </c>
      <c r="I30" s="128">
        <v>3652373</v>
      </c>
      <c r="J30" s="127">
        <v>100</v>
      </c>
      <c r="K30" s="128">
        <v>3077044</v>
      </c>
      <c r="L30" s="127">
        <v>84.2</v>
      </c>
      <c r="M30" s="141">
        <v>575329</v>
      </c>
      <c r="N30" s="142">
        <v>15.8</v>
      </c>
      <c r="O30" s="141">
        <v>38337</v>
      </c>
      <c r="P30" s="142">
        <v>1</v>
      </c>
      <c r="Q30" s="141">
        <v>570231</v>
      </c>
      <c r="R30" s="143">
        <v>15.6</v>
      </c>
      <c r="S30" s="144">
        <v>-531894</v>
      </c>
      <c r="T30" s="145">
        <v>-92.5</v>
      </c>
      <c r="U30" s="30">
        <v>2022</v>
      </c>
      <c r="V30" s="10"/>
      <c r="W30" s="129" t="s">
        <v>73</v>
      </c>
      <c r="X30" s="130"/>
      <c r="Y30" s="126">
        <v>3690710</v>
      </c>
      <c r="Z30" s="128">
        <v>3652373</v>
      </c>
      <c r="AA30" s="128">
        <v>38337</v>
      </c>
      <c r="AB30" s="128">
        <v>-22948</v>
      </c>
      <c r="AC30" s="147">
        <v>100</v>
      </c>
      <c r="AD30" s="141">
        <v>457679</v>
      </c>
      <c r="AE30" s="148" t="s">
        <v>89</v>
      </c>
      <c r="AF30" s="141">
        <v>4023</v>
      </c>
      <c r="AG30" s="148" t="s">
        <v>89</v>
      </c>
      <c r="AH30" s="141">
        <v>484650</v>
      </c>
      <c r="AI30" s="150" t="s">
        <v>89</v>
      </c>
      <c r="AJ30" s="31">
        <v>2022</v>
      </c>
      <c r="AK30" s="10"/>
    </row>
    <row r="31" spans="1:37" ht="15" customHeight="1">
      <c r="A31" s="129" t="s">
        <v>74</v>
      </c>
      <c r="B31" s="130"/>
      <c r="C31" s="126">
        <v>3888797</v>
      </c>
      <c r="D31" s="127">
        <v>100</v>
      </c>
      <c r="E31" s="128">
        <v>3856053</v>
      </c>
      <c r="F31" s="127">
        <v>99.2</v>
      </c>
      <c r="G31" s="128">
        <v>32744</v>
      </c>
      <c r="H31" s="127">
        <v>0.8</v>
      </c>
      <c r="I31" s="128">
        <v>4033626</v>
      </c>
      <c r="J31" s="127">
        <v>100</v>
      </c>
      <c r="K31" s="128">
        <v>3279720</v>
      </c>
      <c r="L31" s="127">
        <v>81.3</v>
      </c>
      <c r="M31" s="141">
        <v>753906</v>
      </c>
      <c r="N31" s="142">
        <v>18.7</v>
      </c>
      <c r="O31" s="141">
        <v>-144829</v>
      </c>
      <c r="P31" s="142">
        <v>-3.7</v>
      </c>
      <c r="Q31" s="141">
        <v>576332</v>
      </c>
      <c r="R31" s="143">
        <v>14.9</v>
      </c>
      <c r="S31" s="144">
        <v>-721161</v>
      </c>
      <c r="T31" s="145">
        <v>-95.7</v>
      </c>
      <c r="U31" s="30">
        <v>2023</v>
      </c>
      <c r="V31" s="10"/>
      <c r="W31" s="129" t="s">
        <v>74</v>
      </c>
      <c r="X31" s="130"/>
      <c r="Y31" s="126">
        <v>3888797</v>
      </c>
      <c r="Z31" s="128">
        <v>4033626</v>
      </c>
      <c r="AA31" s="128">
        <v>-144829</v>
      </c>
      <c r="AB31" s="128">
        <v>117363</v>
      </c>
      <c r="AC31" s="147">
        <v>100</v>
      </c>
      <c r="AD31" s="141">
        <v>532032</v>
      </c>
      <c r="AE31" s="149">
        <v>453.3</v>
      </c>
      <c r="AF31" s="141">
        <v>32554</v>
      </c>
      <c r="AG31" s="149">
        <v>27.7</v>
      </c>
      <c r="AH31" s="141">
        <v>447223</v>
      </c>
      <c r="AI31" s="151">
        <v>381.1</v>
      </c>
      <c r="AJ31" s="31">
        <v>2023</v>
      </c>
      <c r="AK31" s="10"/>
    </row>
    <row r="32" spans="1:37" ht="15" customHeight="1">
      <c r="A32" s="129" t="s">
        <v>75</v>
      </c>
      <c r="B32" s="130"/>
      <c r="C32" s="126">
        <v>4184951</v>
      </c>
      <c r="D32" s="127">
        <v>100</v>
      </c>
      <c r="E32" s="128">
        <v>4159577</v>
      </c>
      <c r="F32" s="127">
        <v>99.4</v>
      </c>
      <c r="G32" s="128">
        <v>25374</v>
      </c>
      <c r="H32" s="127">
        <v>0.6</v>
      </c>
      <c r="I32" s="128">
        <v>4074143</v>
      </c>
      <c r="J32" s="127">
        <v>100</v>
      </c>
      <c r="K32" s="128">
        <v>3406991</v>
      </c>
      <c r="L32" s="127">
        <v>83.6</v>
      </c>
      <c r="M32" s="141">
        <v>667152</v>
      </c>
      <c r="N32" s="142">
        <v>16.399999999999999</v>
      </c>
      <c r="O32" s="141">
        <v>110808</v>
      </c>
      <c r="P32" s="142">
        <v>2.6</v>
      </c>
      <c r="Q32" s="141">
        <v>752586</v>
      </c>
      <c r="R32" s="143">
        <v>18.100000000000001</v>
      </c>
      <c r="S32" s="144">
        <v>-641779</v>
      </c>
      <c r="T32" s="145">
        <v>-96.2</v>
      </c>
      <c r="U32" s="30">
        <v>2024</v>
      </c>
      <c r="V32" s="10"/>
      <c r="W32" s="129" t="s">
        <v>75</v>
      </c>
      <c r="X32" s="130"/>
      <c r="Y32" s="126">
        <v>4184951</v>
      </c>
      <c r="Z32" s="128">
        <v>4074143</v>
      </c>
      <c r="AA32" s="128">
        <v>110808</v>
      </c>
      <c r="AB32" s="128">
        <v>-79737</v>
      </c>
      <c r="AC32" s="147">
        <v>100</v>
      </c>
      <c r="AD32" s="141">
        <v>446371</v>
      </c>
      <c r="AE32" s="148" t="s">
        <v>89</v>
      </c>
      <c r="AF32" s="141">
        <v>1125</v>
      </c>
      <c r="AG32" s="148" t="s">
        <v>89</v>
      </c>
      <c r="AH32" s="141">
        <v>527233</v>
      </c>
      <c r="AI32" s="150" t="s">
        <v>89</v>
      </c>
      <c r="AJ32" s="31">
        <v>2024</v>
      </c>
      <c r="AK32" s="10"/>
    </row>
    <row r="33" spans="1:37" ht="15" customHeight="1">
      <c r="A33" s="129" t="s">
        <v>76</v>
      </c>
      <c r="B33" s="130"/>
      <c r="C33" s="126">
        <v>4226583</v>
      </c>
      <c r="D33" s="127">
        <v>100</v>
      </c>
      <c r="E33" s="128">
        <v>4192836</v>
      </c>
      <c r="F33" s="127">
        <v>99.2</v>
      </c>
      <c r="G33" s="128">
        <v>33748</v>
      </c>
      <c r="H33" s="127">
        <v>0.8</v>
      </c>
      <c r="I33" s="128">
        <v>4149523</v>
      </c>
      <c r="J33" s="127">
        <v>100</v>
      </c>
      <c r="K33" s="128">
        <v>3498671</v>
      </c>
      <c r="L33" s="127">
        <v>84.3</v>
      </c>
      <c r="M33" s="141">
        <v>650852</v>
      </c>
      <c r="N33" s="142">
        <v>15.7</v>
      </c>
      <c r="O33" s="141">
        <v>77060</v>
      </c>
      <c r="P33" s="142">
        <v>1.8</v>
      </c>
      <c r="Q33" s="141">
        <v>694164</v>
      </c>
      <c r="R33" s="143">
        <v>16.600000000000001</v>
      </c>
      <c r="S33" s="144">
        <v>-617104</v>
      </c>
      <c r="T33" s="145">
        <v>-94.8</v>
      </c>
      <c r="U33" s="30">
        <v>2025</v>
      </c>
      <c r="V33" s="10"/>
      <c r="W33" s="129" t="s">
        <v>76</v>
      </c>
      <c r="X33" s="130"/>
      <c r="Y33" s="126">
        <v>4226583</v>
      </c>
      <c r="Z33" s="128">
        <v>4149523</v>
      </c>
      <c r="AA33" s="128">
        <v>77060</v>
      </c>
      <c r="AB33" s="128">
        <v>312206</v>
      </c>
      <c r="AC33" s="147">
        <v>100</v>
      </c>
      <c r="AD33" s="141">
        <v>426927</v>
      </c>
      <c r="AE33" s="149">
        <v>136.69999999999999</v>
      </c>
      <c r="AF33" s="141">
        <v>373738</v>
      </c>
      <c r="AG33" s="149">
        <v>119.7</v>
      </c>
      <c r="AH33" s="141">
        <v>488459</v>
      </c>
      <c r="AI33" s="151">
        <v>156.5</v>
      </c>
      <c r="AJ33" s="31">
        <v>2025</v>
      </c>
      <c r="AK33" s="10"/>
    </row>
    <row r="34" spans="1:37" ht="18" customHeight="1">
      <c r="A34" s="122" t="s">
        <v>52</v>
      </c>
      <c r="B34" s="32" t="s">
        <v>47</v>
      </c>
      <c r="C34" s="123">
        <v>4367805</v>
      </c>
      <c r="D34" s="124">
        <v>100</v>
      </c>
      <c r="E34" s="39" t="s">
        <v>48</v>
      </c>
      <c r="F34" s="39" t="s">
        <v>48</v>
      </c>
      <c r="G34" s="39" t="s">
        <v>48</v>
      </c>
      <c r="H34" s="39" t="s">
        <v>48</v>
      </c>
      <c r="I34" s="125">
        <v>4538801</v>
      </c>
      <c r="J34" s="124">
        <v>100</v>
      </c>
      <c r="K34" s="39" t="s">
        <v>48</v>
      </c>
      <c r="L34" s="39" t="s">
        <v>48</v>
      </c>
      <c r="M34" s="135" t="s">
        <v>48</v>
      </c>
      <c r="N34" s="135" t="s">
        <v>48</v>
      </c>
      <c r="O34" s="136">
        <v>-170996</v>
      </c>
      <c r="P34" s="137">
        <v>-3.9</v>
      </c>
      <c r="Q34" s="135" t="s">
        <v>48</v>
      </c>
      <c r="R34" s="39" t="s">
        <v>48</v>
      </c>
      <c r="S34" s="138" t="s">
        <v>48</v>
      </c>
      <c r="T34" s="139" t="s">
        <v>48</v>
      </c>
      <c r="U34" s="140">
        <v>2026</v>
      </c>
      <c r="V34" s="32" t="s">
        <v>47</v>
      </c>
      <c r="W34" s="122" t="s">
        <v>52</v>
      </c>
      <c r="X34" s="32" t="s">
        <v>47</v>
      </c>
      <c r="Y34" s="123">
        <v>4367805</v>
      </c>
      <c r="Z34" s="125">
        <v>4538801</v>
      </c>
      <c r="AA34" s="125">
        <v>-170996</v>
      </c>
      <c r="AB34" s="39" t="s">
        <v>48</v>
      </c>
      <c r="AC34" s="39" t="s">
        <v>48</v>
      </c>
      <c r="AD34" s="135" t="s">
        <v>48</v>
      </c>
      <c r="AE34" s="135" t="s">
        <v>48</v>
      </c>
      <c r="AF34" s="135" t="s">
        <v>48</v>
      </c>
      <c r="AG34" s="135" t="s">
        <v>48</v>
      </c>
      <c r="AH34" s="135" t="s">
        <v>48</v>
      </c>
      <c r="AI34" s="139" t="s">
        <v>48</v>
      </c>
      <c r="AJ34" s="140">
        <v>2026</v>
      </c>
      <c r="AK34" s="32" t="s">
        <v>47</v>
      </c>
    </row>
    <row r="35" spans="1:37" ht="5.0999999999999996" customHeight="1" thickBot="1">
      <c r="A35" s="28"/>
      <c r="B35" s="29"/>
      <c r="C35" s="22"/>
      <c r="D35" s="12"/>
      <c r="E35" s="12"/>
      <c r="F35" s="12"/>
      <c r="G35" s="12"/>
      <c r="H35" s="12"/>
      <c r="I35" s="12"/>
      <c r="J35" s="12"/>
      <c r="K35" s="12"/>
      <c r="L35" s="20"/>
      <c r="M35" s="18"/>
      <c r="N35" s="16"/>
      <c r="O35" s="16"/>
      <c r="P35" s="16"/>
      <c r="Q35" s="16"/>
      <c r="R35" s="12"/>
      <c r="S35" s="24"/>
      <c r="T35" s="14"/>
      <c r="U35" s="9"/>
      <c r="V35" s="9"/>
      <c r="W35" s="28"/>
      <c r="X35" s="29"/>
      <c r="Y35" s="22"/>
      <c r="Z35" s="12"/>
      <c r="AA35" s="12"/>
      <c r="AB35" s="12"/>
      <c r="AC35" s="12"/>
      <c r="AD35" s="18"/>
      <c r="AE35" s="16"/>
      <c r="AF35" s="16"/>
      <c r="AG35" s="16"/>
      <c r="AH35" s="16"/>
      <c r="AI35" s="14"/>
      <c r="AJ35" s="9"/>
      <c r="AK35" s="9"/>
    </row>
    <row r="36" spans="1:37" s="2" customFormat="1" ht="12.95" customHeight="1">
      <c r="A36" s="47" t="str">
        <f>SUBSTITUTE(A40&amp;B40,CHAR(10),CHAR(10)&amp;"　　　　　")</f>
        <v>資料來源：審計部暨各級政府。</v>
      </c>
      <c r="B36" s="47"/>
      <c r="C36" s="47"/>
      <c r="D36" s="47"/>
      <c r="E36" s="47"/>
      <c r="F36" s="47"/>
      <c r="G36" s="47"/>
      <c r="H36" s="47"/>
      <c r="I36" s="47"/>
      <c r="J36" s="47"/>
      <c r="K36" s="47"/>
      <c r="L36" s="47"/>
      <c r="M36" s="91" t="str">
        <f>SUBSTITUTE(M40&amp;N40,CHAR(10),CHAR(10)&amp;"　　　")</f>
        <v>Source：Ministry of Audit, All levels of government.</v>
      </c>
      <c r="N36" s="91"/>
      <c r="O36" s="91"/>
      <c r="P36" s="91"/>
      <c r="Q36" s="91"/>
      <c r="R36" s="91"/>
      <c r="S36" s="91"/>
      <c r="T36" s="91"/>
      <c r="U36" s="91"/>
      <c r="V36" s="91"/>
      <c r="W36" s="73"/>
      <c r="X36" s="73"/>
      <c r="Y36" s="74"/>
      <c r="Z36" s="74"/>
      <c r="AA36" s="74"/>
      <c r="AB36" s="74"/>
      <c r="AC36" s="74"/>
      <c r="AD36" s="77"/>
      <c r="AE36" s="78"/>
      <c r="AF36" s="78"/>
      <c r="AG36" s="78"/>
      <c r="AH36" s="78"/>
      <c r="AI36" s="78"/>
      <c r="AJ36" s="78"/>
      <c r="AK36" s="78"/>
    </row>
    <row r="37" spans="1:37" s="5" customFormat="1" ht="48" customHeight="1">
      <c r="A37" s="46" t="str">
        <f>SUBSTITUTE(A41&amp;B41,CHAR(10),CHAR(10)&amp;"　　　　　")</f>
        <v>說　　明：1.91年(含)以前為決算審定數；92至114年為決算數。
　　　　　2.歲入淨額不包括債務之舉借、移用以前年度歲計賸餘。
　　　　　3.歲出淨額不包括債務之償還。
　　　　　4.自60年度起，除總預算收支外，並將特別預算收支一併計入。</v>
      </c>
      <c r="B37" s="46"/>
      <c r="C37" s="46"/>
      <c r="D37" s="46"/>
      <c r="E37" s="46"/>
      <c r="F37" s="46"/>
      <c r="G37" s="46"/>
      <c r="H37" s="46"/>
      <c r="I37" s="46"/>
      <c r="J37" s="46"/>
      <c r="K37" s="46"/>
      <c r="L37" s="46"/>
      <c r="M37" s="45" t="str">
        <f>SUBSTITUTE(M41&amp;N41,CHAR(10),CHAR(10)&amp;"　　 　 　　")</f>
        <v>Explanation：1.Prior to 2003, the figures are final audit accounts; the figures for 2003 to 2025 are final accounts.
　　 　 　　2.Net Revenues exclude the bond issuance and borrowing and appropriation from previous year's surplus.
　　 　 　　3.Net Expenditures exclude the debt repayment.
　　 　 　　4.Since FY 1971,the amounts of revenues &amp; expenditures cover not only total budget, but special budgets are consolidated.</v>
      </c>
      <c r="N37" s="45"/>
      <c r="O37" s="45"/>
      <c r="P37" s="45"/>
      <c r="Q37" s="45"/>
      <c r="R37" s="45"/>
      <c r="S37" s="45"/>
      <c r="T37" s="45"/>
      <c r="U37" s="45"/>
      <c r="V37" s="45"/>
      <c r="W37" s="70"/>
      <c r="X37" s="70"/>
      <c r="Y37" s="71"/>
      <c r="Z37" s="71"/>
      <c r="AA37" s="71"/>
      <c r="AB37" s="71"/>
      <c r="AC37" s="71"/>
      <c r="AD37" s="72"/>
      <c r="AE37" s="72"/>
      <c r="AF37" s="72"/>
      <c r="AG37" s="72"/>
      <c r="AH37" s="72"/>
      <c r="AI37" s="72"/>
      <c r="AJ37" s="72"/>
      <c r="AK37" s="72"/>
    </row>
    <row r="38" spans="1:37" s="5" customFormat="1" ht="26.1" customHeight="1">
      <c r="A38" s="58" t="str">
        <f>SUBSTITUTE(A42&amp;B42,CHAR(10),CHAR(10)&amp;"　　　　　")</f>
        <v>附　　註：* 係預算案數。</v>
      </c>
      <c r="B38" s="58"/>
      <c r="C38" s="58"/>
      <c r="D38" s="58"/>
      <c r="E38" s="58"/>
      <c r="F38" s="58"/>
      <c r="G38" s="58"/>
      <c r="H38" s="58"/>
      <c r="I38" s="58"/>
      <c r="J38" s="58"/>
      <c r="K38" s="58"/>
      <c r="L38" s="58"/>
      <c r="M38" s="45" t="str">
        <f>SUBSTITUTE(M42&amp;N42,CHAR(10),CHAR(10)&amp;"　　　")</f>
        <v>Note：* The figures are budget proposal.</v>
      </c>
      <c r="N38" s="45"/>
      <c r="O38" s="45"/>
      <c r="P38" s="45"/>
      <c r="Q38" s="45"/>
      <c r="R38" s="45"/>
      <c r="S38" s="45"/>
      <c r="T38" s="45"/>
      <c r="U38" s="45"/>
      <c r="V38" s="45"/>
      <c r="W38" s="4"/>
      <c r="X38" s="4"/>
      <c r="Y38" s="4"/>
      <c r="Z38" s="4"/>
      <c r="AA38" s="4"/>
      <c r="AB38" s="4"/>
      <c r="AC38" s="4"/>
      <c r="AD38" s="4"/>
      <c r="AE38" s="4"/>
      <c r="AF38" s="4"/>
      <c r="AG38" s="4"/>
      <c r="AH38" s="4"/>
      <c r="AI38" s="4"/>
      <c r="AJ38" s="4"/>
      <c r="AK38" s="4"/>
    </row>
    <row r="39" spans="1:37" s="5" customFormat="1" ht="12"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row>
    <row r="40" spans="1:37" hidden="1">
      <c r="A40" s="120" t="s">
        <v>51</v>
      </c>
      <c r="B40" s="120" t="s">
        <v>46</v>
      </c>
      <c r="M40" s="133" t="s">
        <v>84</v>
      </c>
      <c r="N40" s="133" t="s">
        <v>81</v>
      </c>
    </row>
    <row r="41" spans="1:37" ht="409.6" hidden="1">
      <c r="A41" s="120" t="s">
        <v>50</v>
      </c>
      <c r="B41" s="121" t="s">
        <v>45</v>
      </c>
      <c r="M41" s="133" t="s">
        <v>83</v>
      </c>
      <c r="N41" s="134" t="s">
        <v>80</v>
      </c>
    </row>
    <row r="42" spans="1:37" hidden="1">
      <c r="A42" s="120" t="s">
        <v>49</v>
      </c>
      <c r="B42" s="120" t="s">
        <v>44</v>
      </c>
      <c r="M42" s="133" t="s">
        <v>82</v>
      </c>
      <c r="N42" s="133" t="s">
        <v>79</v>
      </c>
    </row>
    <row r="43" spans="1:37" ht="15" customHeight="1"/>
  </sheetData>
  <mergeCells count="70">
    <mergeCell ref="W4:X8"/>
    <mergeCell ref="AB5:AC5"/>
    <mergeCell ref="AJ4:AK8"/>
    <mergeCell ref="AD4:AI4"/>
    <mergeCell ref="AD5:AE5"/>
    <mergeCell ref="AF5:AG5"/>
    <mergeCell ref="AH5:AI5"/>
    <mergeCell ref="AD6:AE6"/>
    <mergeCell ref="AF6:AG6"/>
    <mergeCell ref="AH6:AI6"/>
    <mergeCell ref="G6:G7"/>
    <mergeCell ref="H6:H7"/>
    <mergeCell ref="AA4:AA6"/>
    <mergeCell ref="Y7:Y8"/>
    <mergeCell ref="Z7:Z8"/>
    <mergeCell ref="AA7:AA8"/>
    <mergeCell ref="S6:S7"/>
    <mergeCell ref="T6:T7"/>
    <mergeCell ref="Y4:Y6"/>
    <mergeCell ref="Z4:Z6"/>
    <mergeCell ref="I6:I7"/>
    <mergeCell ref="J6:J7"/>
    <mergeCell ref="K6:K7"/>
    <mergeCell ref="A1:L1"/>
    <mergeCell ref="J3:L3"/>
    <mergeCell ref="A2:L2"/>
    <mergeCell ref="C6:C7"/>
    <mergeCell ref="D6:D7"/>
    <mergeCell ref="E6:E7"/>
    <mergeCell ref="F6:F7"/>
    <mergeCell ref="M2:V2"/>
    <mergeCell ref="M1:V1"/>
    <mergeCell ref="S5:T5"/>
    <mergeCell ref="M36:V36"/>
    <mergeCell ref="AD1:AK1"/>
    <mergeCell ref="W2:AC2"/>
    <mergeCell ref="AD2:AK2"/>
    <mergeCell ref="W1:AC1"/>
    <mergeCell ref="AB4:AC4"/>
    <mergeCell ref="O4:T4"/>
    <mergeCell ref="W37:AC37"/>
    <mergeCell ref="AD37:AK37"/>
    <mergeCell ref="W36:AC36"/>
    <mergeCell ref="M6:M7"/>
    <mergeCell ref="N6:N7"/>
    <mergeCell ref="Q6:Q7"/>
    <mergeCell ref="AD36:AK36"/>
    <mergeCell ref="AB6:AC6"/>
    <mergeCell ref="U4:V8"/>
    <mergeCell ref="M4:N4"/>
    <mergeCell ref="M5:N5"/>
    <mergeCell ref="O5:P5"/>
    <mergeCell ref="Q5:R5"/>
    <mergeCell ref="M38:V38"/>
    <mergeCell ref="A38:L38"/>
    <mergeCell ref="A4:B8"/>
    <mergeCell ref="I4:L4"/>
    <mergeCell ref="C4:H4"/>
    <mergeCell ref="C5:D5"/>
    <mergeCell ref="E5:F5"/>
    <mergeCell ref="M37:V37"/>
    <mergeCell ref="A37:L37"/>
    <mergeCell ref="A36:L36"/>
    <mergeCell ref="G5:H5"/>
    <mergeCell ref="I5:J5"/>
    <mergeCell ref="K5:L5"/>
    <mergeCell ref="O6:O7"/>
    <mergeCell ref="P6:P7"/>
    <mergeCell ref="R6:R7"/>
    <mergeCell ref="L6:L7"/>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2017-03-23T03:01:34Z</cp:lastPrinted>
  <dcterms:created xsi:type="dcterms:W3CDTF">2001-11-06T09:07:39Z</dcterms:created>
  <dcterms:modified xsi:type="dcterms:W3CDTF">2026-05-07T08:26:13Z</dcterms:modified>
</cp:coreProperties>
</file>