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24" i="1" l="1"/>
  <c r="A24" i="1"/>
  <c r="G23" i="1"/>
  <c r="A23" i="1"/>
</calcChain>
</file>

<file path=xl/sharedStrings.xml><?xml version="1.0" encoding="utf-8"?>
<sst xmlns="http://schemas.openxmlformats.org/spreadsheetml/2006/main" count="96" uniqueCount="76">
  <si>
    <t>No. of
Declared</t>
    <phoneticPr fontId="1" type="noConversion"/>
  </si>
  <si>
    <t xml:space="preserve">申報戶數
</t>
    <phoneticPr fontId="1" type="noConversion"/>
  </si>
  <si>
    <t>Category</t>
    <phoneticPr fontId="1" type="noConversion"/>
  </si>
  <si>
    <t>單位：件；新臺幣千元</t>
    <phoneticPr fontId="1" type="noConversion"/>
  </si>
  <si>
    <t>Unit：Case；NT$ 1,000</t>
  </si>
  <si>
    <r>
      <rPr>
        <sz val="9.25"/>
        <rFont val="細明體"/>
        <family val="3"/>
        <charset val="136"/>
      </rPr>
      <t xml:space="preserve">年別及
所得級距
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CY&amp;
Classification
of Income 
Household</t>
    </r>
    <phoneticPr fontId="1" type="noConversion"/>
  </si>
  <si>
    <t>核　　定
所得淨額*</t>
    <phoneticPr fontId="1" type="noConversion"/>
  </si>
  <si>
    <t>核　　定
應納稅額*</t>
    <phoneticPr fontId="1" type="noConversion"/>
  </si>
  <si>
    <t>Dividend Taxed Separately</t>
    <phoneticPr fontId="1" type="noConversion"/>
  </si>
  <si>
    <t>各　　　　　　類　　　　　　所　　　　　　得　　　　　　金　　　　　　額</t>
    <phoneticPr fontId="1" type="noConversion"/>
  </si>
  <si>
    <t>合　　計</t>
  </si>
  <si>
    <t>營利所得</t>
  </si>
  <si>
    <t>執　　行
業務所得</t>
  </si>
  <si>
    <t>利息所得</t>
  </si>
  <si>
    <t>Total</t>
  </si>
  <si>
    <t>租賃及權
利金所得</t>
  </si>
  <si>
    <t>財　　產
交易所得</t>
  </si>
  <si>
    <t>機　　會
中獎所得</t>
  </si>
  <si>
    <t>股利所得*</t>
    <phoneticPr fontId="1" type="noConversion"/>
  </si>
  <si>
    <t>Property
Transactions</t>
  </si>
  <si>
    <t>Income from Won 
Prizes or Awards</t>
    <phoneticPr fontId="1" type="noConversion"/>
  </si>
  <si>
    <t>退職所得</t>
  </si>
  <si>
    <t>其他所得</t>
  </si>
  <si>
    <t>未　　能
歸類所得</t>
  </si>
  <si>
    <t>N. E. S.</t>
  </si>
  <si>
    <t>　　　　　　得　　　　　　金　　　　　　額</t>
    <phoneticPr fontId="1" type="noConversion"/>
  </si>
  <si>
    <t>各　　　　　　類　　　　　　所　</t>
    <phoneticPr fontId="1" type="noConversion"/>
  </si>
  <si>
    <t>分開計稅之
股利所得</t>
    <phoneticPr fontId="1" type="noConversion"/>
  </si>
  <si>
    <t>Profit-seeking
Income</t>
    <phoneticPr fontId="1" type="noConversion"/>
  </si>
  <si>
    <t>Professional
Practices Income</t>
    <phoneticPr fontId="1" type="noConversion"/>
  </si>
  <si>
    <t>Interest Income</t>
    <phoneticPr fontId="1" type="noConversion"/>
  </si>
  <si>
    <t>Income from 
Lease and Royalties</t>
    <phoneticPr fontId="1" type="noConversion"/>
  </si>
  <si>
    <t>Income from
Separation Pay</t>
    <phoneticPr fontId="1" type="noConversion"/>
  </si>
  <si>
    <t>Taxable Income from
Publishing Article</t>
    <phoneticPr fontId="1" type="noConversion"/>
  </si>
  <si>
    <t>Remuneration from
Publishing Article</t>
    <phoneticPr fontId="1" type="noConversion"/>
  </si>
  <si>
    <r>
      <rPr>
        <sz val="9"/>
        <rFont val="新細明體"/>
        <family val="1"/>
        <charset val="136"/>
      </rPr>
      <t>分開計稅之
股利所得</t>
    </r>
    <r>
      <rPr>
        <sz val="9.25"/>
        <rFont val="新細明體"/>
        <family val="1"/>
        <charset val="136"/>
      </rPr>
      <t xml:space="preserve">
</t>
    </r>
    <r>
      <rPr>
        <sz val="8"/>
        <rFont val="新細明體"/>
        <family val="1"/>
        <charset val="136"/>
      </rPr>
      <t>Dividend Taxed Separately</t>
    </r>
    <phoneticPr fontId="1" type="noConversion"/>
  </si>
  <si>
    <t>Other Income</t>
    <phoneticPr fontId="1" type="noConversion"/>
  </si>
  <si>
    <t>稿費所得</t>
    <phoneticPr fontId="1" type="noConversion"/>
  </si>
  <si>
    <t>稿　　費
收 入 額</t>
    <phoneticPr fontId="1" type="noConversion"/>
  </si>
  <si>
    <t>薪　　資
收　　入</t>
    <phoneticPr fontId="1" type="noConversion"/>
  </si>
  <si>
    <t>Salaries and Wages</t>
    <phoneticPr fontId="1" type="noConversion"/>
  </si>
  <si>
    <t>薪資所得**</t>
    <phoneticPr fontId="1" type="noConversion"/>
  </si>
  <si>
    <t>Salaries and 
Wages Income**</t>
    <phoneticPr fontId="1" type="noConversion"/>
  </si>
  <si>
    <t>Income Tax
Amount Verified*</t>
    <phoneticPr fontId="1" type="noConversion"/>
  </si>
  <si>
    <t>Net Income
Amount Verified*</t>
    <phoneticPr fontId="1" type="noConversion"/>
  </si>
  <si>
    <t>Dividend*</t>
    <phoneticPr fontId="1" type="noConversion"/>
  </si>
  <si>
    <t>1.*本表資料自107年起，含分開計稅之股利所得。
2.**本表資料自108年起，薪資所得為薪資收入減去薪資費用(薪資特別扣除額或必要費用)之餘額。</t>
  </si>
  <si>
    <t>所得級距為0～56係指家戶課稅所得淨額大於0且小(等)於56萬元，以此類推。</t>
  </si>
  <si>
    <t>財政部財政資訊中心。</t>
  </si>
  <si>
    <t>附　　註：</t>
  </si>
  <si>
    <t>說　　明：</t>
  </si>
  <si>
    <t>資料來源：</t>
  </si>
  <si>
    <t>NET=0(萬元)
(NT$10,000)</t>
  </si>
  <si>
    <t xml:space="preserve">    0～56</t>
  </si>
  <si>
    <t xml:space="preserve">  56～126</t>
  </si>
  <si>
    <t>126～252</t>
  </si>
  <si>
    <t>252～472</t>
  </si>
  <si>
    <t>472～500</t>
  </si>
  <si>
    <t>500～1,000</t>
  </si>
  <si>
    <t>&gt; 1,000</t>
  </si>
  <si>
    <t>107年 2018</t>
  </si>
  <si>
    <t>108年 2019</t>
  </si>
  <si>
    <t>109年 2020</t>
  </si>
  <si>
    <t>110年 2021</t>
  </si>
  <si>
    <t>111年 2022</t>
  </si>
  <si>
    <t>112年 2023</t>
  </si>
  <si>
    <t>表3-13. 綜合所得稅結算申報－按淨所得級距別分 (1/2)</t>
  </si>
  <si>
    <t>1.*Since 2018, figures in this table include dividend taxed separately.
2.**Since 2019, figures in this table include deductions of the special deduction of income from salaries/wages
   and necessary expenses.</t>
  </si>
  <si>
    <t>Classification of income household of "0～56" refers to household income is greater than zero and less or 
 equal to NT$ 560 thousands, and so on.</t>
  </si>
  <si>
    <t>Fiscal Information Agency, Ministry of Finance.</t>
  </si>
  <si>
    <t>Note：</t>
  </si>
  <si>
    <t>Explanation：</t>
  </si>
  <si>
    <t>Source：</t>
  </si>
  <si>
    <t>Table 3-13.  Filing Case of Individual Income Tax－
by classification of Net Income (1/2)</t>
  </si>
  <si>
    <t>表3-13. 綜合所得稅結算申報－按淨所得級距別分 (2/2)</t>
  </si>
  <si>
    <t>Table 3-13.  Filing Case of Individual Income Tax－
by classification of Net Income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</si>
</sst>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#,###,##0\ "/>
    <numFmt numFmtId="184" formatCode="#,###,###,##0;\ \-#,###,###,##0;\ &quot;            -&quot;\ "/>
  </numFmts>
  <fonts count="2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2"/>
      <name val="細明體"/>
      <family val="3"/>
      <charset val="136"/>
    </font>
    <font>
      <sz val="8"/>
      <name val="新細明體"/>
      <family val="1"/>
      <charset val="136"/>
    </font>
    <font>
      <sz val="9.25"/>
      <name val="新細明體"/>
      <family val="1"/>
      <charset val="136"/>
      <scheme val="minor"/>
    </font>
    <font>
      <sz val="9.25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wrapText="1"/>
    </xf>
    <xf numFmtId="0" fontId="13" fillId="0" borderId="0" xfId="0" applyFont="1" applyAlignment="1">
      <alignment horizontal="left" vertical="top"/>
    </xf>
    <xf numFmtId="0" fontId="18" fillId="0" borderId="15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Border="1" applyAlignment="1">
      <alignment horizontal="left" vertical="top" wrapText="1" indent="1"/>
    </xf>
    <xf numFmtId="181" fontId="9" fillId="0" borderId="1" xfId="0" applyNumberFormat="1" applyFont="1" applyBorder="1" applyAlignment="1">
      <alignment horizontal="right" vertical="top"/>
    </xf>
    <xf numFmtId="181" fontId="9" fillId="0" borderId="7" xfId="0" applyNumberFormat="1" applyFont="1" applyBorder="1" applyAlignment="1">
      <alignment horizontal="right" vertical="top"/>
    </xf>
    <xf numFmtId="181" fontId="9" fillId="0" borderId="2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181" fontId="9" fillId="0" borderId="0" xfId="0" applyNumberFormat="1" applyFont="1" applyBorder="1" applyAlignment="1">
      <alignment horizontal="right" vertical="top"/>
    </xf>
    <xf numFmtId="0" fontId="22" fillId="0" borderId="0" xfId="0" applyFont="1" applyAlignment="1">
      <alignment horizontal="center" vertical="center" wrapText="1"/>
    </xf>
    <xf numFmtId="181" fontId="9" fillId="0" borderId="15" xfId="0" applyNumberFormat="1" applyFont="1" applyBorder="1" applyAlignment="1">
      <alignment horizontal="right" vertical="top"/>
    </xf>
    <xf numFmtId="184" fontId="9" fillId="0" borderId="15" xfId="0" applyNumberFormat="1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workbookViewId="0">
      <selection sqref="A1:F1"/>
    </sheetView>
  </sheetViews>
  <sheetFormatPr defaultRowHeight="16.5"/>
  <cols>
    <col min="1" max="1" width="14.625" style="3" customWidth="1"/>
    <col min="2" max="6" width="13.625" customWidth="1"/>
    <col min="7" max="11" width="16.625" customWidth="1"/>
    <col min="12" max="12" width="14.625" style="3" customWidth="1"/>
    <col min="13" max="23" width="13.625" customWidth="1"/>
  </cols>
  <sheetData>
    <row r="1" spans="1:23" ht="39.950000000000003" customHeight="1">
      <c r="A1" s="86" t="s">
        <v>66</v>
      </c>
      <c r="B1" s="39"/>
      <c r="C1" s="39"/>
      <c r="D1" s="39"/>
      <c r="E1" s="39"/>
      <c r="F1" s="39"/>
      <c r="G1" s="90" t="s">
        <v>73</v>
      </c>
      <c r="H1" s="36"/>
      <c r="I1" s="36"/>
      <c r="J1" s="36"/>
      <c r="K1" s="36"/>
      <c r="L1" s="86" t="s">
        <v>74</v>
      </c>
      <c r="M1" s="39"/>
      <c r="N1" s="39"/>
      <c r="O1" s="39"/>
      <c r="P1" s="39"/>
      <c r="Q1" s="39"/>
      <c r="R1" s="90" t="s">
        <v>75</v>
      </c>
      <c r="S1" s="36"/>
      <c r="T1" s="36"/>
      <c r="U1" s="36"/>
      <c r="V1" s="36"/>
      <c r="W1" s="36"/>
    </row>
    <row r="2" spans="1:23" ht="15" customHeight="1" thickBot="1">
      <c r="A2" s="10"/>
      <c r="B2" s="1"/>
      <c r="C2" s="1"/>
      <c r="D2" s="1"/>
      <c r="E2" s="1"/>
      <c r="F2" s="26" t="s">
        <v>3</v>
      </c>
      <c r="G2" s="1"/>
      <c r="H2" s="15"/>
      <c r="I2" s="12"/>
      <c r="J2" s="12"/>
      <c r="K2" s="19" t="s">
        <v>4</v>
      </c>
      <c r="L2" s="10"/>
      <c r="M2" s="1"/>
      <c r="N2" s="1"/>
      <c r="O2" s="1"/>
      <c r="P2" s="1"/>
      <c r="Q2" s="26" t="s">
        <v>3</v>
      </c>
      <c r="R2" s="1"/>
      <c r="S2" s="15"/>
      <c r="T2" s="12"/>
      <c r="U2" s="12"/>
      <c r="V2" s="12"/>
      <c r="W2" s="19" t="s">
        <v>4</v>
      </c>
    </row>
    <row r="3" spans="1:23" ht="12.95" customHeight="1">
      <c r="A3" s="50" t="s">
        <v>5</v>
      </c>
      <c r="B3" s="40" t="s">
        <v>1</v>
      </c>
      <c r="C3" s="42" t="s">
        <v>6</v>
      </c>
      <c r="D3" s="53"/>
      <c r="E3" s="42" t="s">
        <v>7</v>
      </c>
      <c r="F3" s="53"/>
      <c r="G3" s="56" t="s">
        <v>9</v>
      </c>
      <c r="H3" s="57"/>
      <c r="I3" s="57"/>
      <c r="J3" s="57"/>
      <c r="K3" s="57"/>
      <c r="L3" s="50" t="s">
        <v>5</v>
      </c>
      <c r="M3" s="64" t="s">
        <v>26</v>
      </c>
      <c r="N3" s="65"/>
      <c r="O3" s="65"/>
      <c r="P3" s="65"/>
      <c r="Q3" s="65"/>
      <c r="R3" s="58" t="s">
        <v>25</v>
      </c>
      <c r="S3" s="58"/>
      <c r="T3" s="58"/>
      <c r="U3" s="59"/>
      <c r="V3" s="68" t="s">
        <v>39</v>
      </c>
      <c r="W3" s="42" t="s">
        <v>38</v>
      </c>
    </row>
    <row r="4" spans="1:23" ht="12.95" customHeight="1">
      <c r="A4" s="51"/>
      <c r="B4" s="41"/>
      <c r="C4" s="43"/>
      <c r="D4" s="54"/>
      <c r="E4" s="43"/>
      <c r="F4" s="54"/>
      <c r="G4" s="62" t="s">
        <v>2</v>
      </c>
      <c r="H4" s="63"/>
      <c r="I4" s="63"/>
      <c r="J4" s="63"/>
      <c r="K4" s="63"/>
      <c r="L4" s="51"/>
      <c r="M4" s="66"/>
      <c r="N4" s="67"/>
      <c r="O4" s="67"/>
      <c r="P4" s="67"/>
      <c r="Q4" s="67"/>
      <c r="R4" s="60" t="s">
        <v>2</v>
      </c>
      <c r="S4" s="60"/>
      <c r="T4" s="60"/>
      <c r="U4" s="61"/>
      <c r="V4" s="69"/>
      <c r="W4" s="43"/>
    </row>
    <row r="5" spans="1:23" ht="24.95" customHeight="1">
      <c r="A5" s="51"/>
      <c r="B5" s="37" t="s">
        <v>0</v>
      </c>
      <c r="C5" s="46" t="s">
        <v>44</v>
      </c>
      <c r="D5" s="25" t="s">
        <v>27</v>
      </c>
      <c r="E5" s="46" t="s">
        <v>43</v>
      </c>
      <c r="F5" s="25" t="s">
        <v>27</v>
      </c>
      <c r="G5" s="28" t="s">
        <v>10</v>
      </c>
      <c r="H5" s="27" t="s">
        <v>11</v>
      </c>
      <c r="I5" s="27" t="s">
        <v>12</v>
      </c>
      <c r="J5" s="27" t="s">
        <v>41</v>
      </c>
      <c r="K5" s="27" t="s">
        <v>13</v>
      </c>
      <c r="L5" s="51"/>
      <c r="M5" s="27" t="s">
        <v>15</v>
      </c>
      <c r="N5" s="27" t="s">
        <v>16</v>
      </c>
      <c r="O5" s="27" t="s">
        <v>17</v>
      </c>
      <c r="P5" s="30" t="s">
        <v>18</v>
      </c>
      <c r="Q5" s="31"/>
      <c r="R5" s="28" t="s">
        <v>21</v>
      </c>
      <c r="S5" s="27" t="s">
        <v>22</v>
      </c>
      <c r="T5" s="27" t="s">
        <v>37</v>
      </c>
      <c r="U5" s="27" t="s">
        <v>23</v>
      </c>
      <c r="V5" s="76" t="s">
        <v>40</v>
      </c>
      <c r="W5" s="74" t="s">
        <v>34</v>
      </c>
    </row>
    <row r="6" spans="1:23" ht="50.1" customHeight="1" thickBot="1">
      <c r="A6" s="52"/>
      <c r="B6" s="38"/>
      <c r="C6" s="47"/>
      <c r="D6" s="20" t="s">
        <v>8</v>
      </c>
      <c r="E6" s="47"/>
      <c r="F6" s="20" t="s">
        <v>8</v>
      </c>
      <c r="G6" s="29" t="s">
        <v>14</v>
      </c>
      <c r="H6" s="20" t="s">
        <v>28</v>
      </c>
      <c r="I6" s="20" t="s">
        <v>29</v>
      </c>
      <c r="J6" s="20" t="s">
        <v>42</v>
      </c>
      <c r="K6" s="20" t="s">
        <v>30</v>
      </c>
      <c r="L6" s="52"/>
      <c r="M6" s="29" t="s">
        <v>31</v>
      </c>
      <c r="N6" s="20" t="s">
        <v>19</v>
      </c>
      <c r="O6" s="20" t="s">
        <v>20</v>
      </c>
      <c r="P6" s="20" t="s">
        <v>45</v>
      </c>
      <c r="Q6" s="35" t="s">
        <v>35</v>
      </c>
      <c r="R6" s="29" t="s">
        <v>32</v>
      </c>
      <c r="S6" s="32" t="s">
        <v>36</v>
      </c>
      <c r="T6" s="20" t="s">
        <v>33</v>
      </c>
      <c r="U6" s="29" t="s">
        <v>24</v>
      </c>
      <c r="V6" s="77"/>
      <c r="W6" s="75"/>
    </row>
    <row r="7" spans="1:23" ht="5.0999999999999996" customHeight="1">
      <c r="A7" s="9"/>
      <c r="B7" s="5"/>
      <c r="C7" s="16"/>
      <c r="D7" s="16"/>
      <c r="E7" s="16"/>
      <c r="F7" s="23"/>
      <c r="G7" s="22"/>
      <c r="H7" s="6"/>
      <c r="I7" s="14"/>
      <c r="J7" s="24"/>
      <c r="K7" s="6"/>
      <c r="L7" s="9"/>
      <c r="M7" s="5"/>
      <c r="N7" s="16"/>
      <c r="O7" s="16"/>
      <c r="P7" s="16"/>
      <c r="Q7" s="23"/>
      <c r="R7" s="22"/>
      <c r="S7" s="6"/>
      <c r="T7" s="14"/>
      <c r="U7" s="24"/>
      <c r="V7" s="33"/>
      <c r="W7" s="33"/>
    </row>
    <row r="8" spans="1:23" ht="32.1" customHeight="1">
      <c r="A8" s="85" t="s">
        <v>60</v>
      </c>
      <c r="B8" s="81">
        <v>6309543</v>
      </c>
      <c r="C8" s="82">
        <v>2246199774</v>
      </c>
      <c r="D8" s="82">
        <v>210632789</v>
      </c>
      <c r="E8" s="82">
        <v>292355280</v>
      </c>
      <c r="F8" s="83">
        <v>58977174</v>
      </c>
      <c r="G8" s="82">
        <v>6166640873</v>
      </c>
      <c r="H8" s="83">
        <v>105300058</v>
      </c>
      <c r="I8" s="89">
        <v>131039545</v>
      </c>
      <c r="J8" s="83">
        <v>4720262650</v>
      </c>
      <c r="K8" s="83">
        <v>228391436</v>
      </c>
      <c r="L8" s="85" t="s">
        <v>60</v>
      </c>
      <c r="M8" s="81">
        <v>132722273</v>
      </c>
      <c r="N8" s="82">
        <v>15745542</v>
      </c>
      <c r="O8" s="82">
        <v>7366812</v>
      </c>
      <c r="P8" s="82">
        <v>716703269</v>
      </c>
      <c r="Q8" s="83">
        <v>210632789</v>
      </c>
      <c r="R8" s="82">
        <v>9027254</v>
      </c>
      <c r="S8" s="83">
        <v>77919017</v>
      </c>
      <c r="T8" s="89">
        <v>1574113</v>
      </c>
      <c r="U8" s="83">
        <v>20588904</v>
      </c>
      <c r="V8" s="92">
        <v>0</v>
      </c>
      <c r="W8" s="91">
        <v>8039937</v>
      </c>
    </row>
    <row r="9" spans="1:23" ht="32.1" customHeight="1">
      <c r="A9" s="85" t="s">
        <v>61</v>
      </c>
      <c r="B9" s="81">
        <v>6387825</v>
      </c>
      <c r="C9" s="82">
        <v>2344621060</v>
      </c>
      <c r="D9" s="82">
        <v>223088007</v>
      </c>
      <c r="E9" s="82">
        <v>305316908</v>
      </c>
      <c r="F9" s="83">
        <v>62464633</v>
      </c>
      <c r="G9" s="82">
        <v>4973892326</v>
      </c>
      <c r="H9" s="83">
        <v>109211465</v>
      </c>
      <c r="I9" s="89">
        <v>144867713</v>
      </c>
      <c r="J9" s="83">
        <v>3472100636</v>
      </c>
      <c r="K9" s="83">
        <v>228629531</v>
      </c>
      <c r="L9" s="85" t="s">
        <v>61</v>
      </c>
      <c r="M9" s="81">
        <v>136664544</v>
      </c>
      <c r="N9" s="82">
        <v>16065504</v>
      </c>
      <c r="O9" s="82">
        <v>8247904</v>
      </c>
      <c r="P9" s="82">
        <v>746937963</v>
      </c>
      <c r="Q9" s="83">
        <v>223088007</v>
      </c>
      <c r="R9" s="82">
        <v>9593994</v>
      </c>
      <c r="S9" s="83">
        <v>77280968</v>
      </c>
      <c r="T9" s="89">
        <v>1804142</v>
      </c>
      <c r="U9" s="83">
        <v>22487962</v>
      </c>
      <c r="V9" s="91">
        <v>4867462166</v>
      </c>
      <c r="W9" s="91">
        <v>8725039</v>
      </c>
    </row>
    <row r="10" spans="1:23" ht="32.1" customHeight="1">
      <c r="A10" s="85" t="s">
        <v>62</v>
      </c>
      <c r="B10" s="81">
        <v>6468289</v>
      </c>
      <c r="C10" s="82">
        <v>2379164860</v>
      </c>
      <c r="D10" s="82">
        <v>204403778</v>
      </c>
      <c r="E10" s="82">
        <v>307748686</v>
      </c>
      <c r="F10" s="83">
        <v>57233049</v>
      </c>
      <c r="G10" s="82">
        <v>5033317045</v>
      </c>
      <c r="H10" s="83">
        <v>117615864</v>
      </c>
      <c r="I10" s="89">
        <v>140914502</v>
      </c>
      <c r="J10" s="83">
        <v>3586039054</v>
      </c>
      <c r="K10" s="83">
        <v>192761957</v>
      </c>
      <c r="L10" s="85" t="s">
        <v>62</v>
      </c>
      <c r="M10" s="81">
        <v>138517175</v>
      </c>
      <c r="N10" s="82">
        <v>19174959</v>
      </c>
      <c r="O10" s="82">
        <v>8013958</v>
      </c>
      <c r="P10" s="82">
        <v>705576864</v>
      </c>
      <c r="Q10" s="83">
        <v>204403778</v>
      </c>
      <c r="R10" s="82">
        <v>9242695</v>
      </c>
      <c r="S10" s="83">
        <v>88797746</v>
      </c>
      <c r="T10" s="89">
        <v>1564568</v>
      </c>
      <c r="U10" s="83">
        <v>25097703</v>
      </c>
      <c r="V10" s="91">
        <v>4994666289</v>
      </c>
      <c r="W10" s="91">
        <v>8442521</v>
      </c>
    </row>
    <row r="11" spans="1:23" ht="32.1" customHeight="1">
      <c r="A11" s="85" t="s">
        <v>63</v>
      </c>
      <c r="B11" s="81">
        <v>6448689</v>
      </c>
      <c r="C11" s="82">
        <v>2616752841</v>
      </c>
      <c r="D11" s="82">
        <v>235870359</v>
      </c>
      <c r="E11" s="82">
        <v>355254123</v>
      </c>
      <c r="F11" s="83">
        <v>66043690</v>
      </c>
      <c r="G11" s="82">
        <v>5333009722</v>
      </c>
      <c r="H11" s="83">
        <v>128997002</v>
      </c>
      <c r="I11" s="89">
        <v>142029982</v>
      </c>
      <c r="J11" s="83">
        <v>3788243159</v>
      </c>
      <c r="K11" s="83">
        <v>150028341</v>
      </c>
      <c r="L11" s="85" t="s">
        <v>63</v>
      </c>
      <c r="M11" s="81">
        <v>140244345</v>
      </c>
      <c r="N11" s="82">
        <v>20629266</v>
      </c>
      <c r="O11" s="82">
        <v>7681950</v>
      </c>
      <c r="P11" s="82">
        <v>804789179</v>
      </c>
      <c r="Q11" s="83">
        <v>235870359</v>
      </c>
      <c r="R11" s="82">
        <v>8699662</v>
      </c>
      <c r="S11" s="83">
        <v>113843068</v>
      </c>
      <c r="T11" s="89">
        <v>1582653</v>
      </c>
      <c r="U11" s="83">
        <v>26241115</v>
      </c>
      <c r="V11" s="91">
        <v>5194388071</v>
      </c>
      <c r="W11" s="91">
        <v>8402454</v>
      </c>
    </row>
    <row r="12" spans="1:23" ht="32.1" customHeight="1">
      <c r="A12" s="85" t="s">
        <v>64</v>
      </c>
      <c r="B12" s="81">
        <v>6635095</v>
      </c>
      <c r="C12" s="82">
        <v>3266225359</v>
      </c>
      <c r="D12" s="82">
        <v>360407505</v>
      </c>
      <c r="E12" s="82">
        <v>467018857</v>
      </c>
      <c r="F12" s="83">
        <v>100914086</v>
      </c>
      <c r="G12" s="82">
        <v>6196955634</v>
      </c>
      <c r="H12" s="83">
        <v>145336056</v>
      </c>
      <c r="I12" s="89">
        <v>157179543</v>
      </c>
      <c r="J12" s="83">
        <v>4181781779</v>
      </c>
      <c r="K12" s="83">
        <v>198183052</v>
      </c>
      <c r="L12" s="85" t="s">
        <v>64</v>
      </c>
      <c r="M12" s="81">
        <v>146749391</v>
      </c>
      <c r="N12" s="82">
        <v>19288838</v>
      </c>
      <c r="O12" s="82">
        <v>9464259</v>
      </c>
      <c r="P12" s="82">
        <v>1188959376</v>
      </c>
      <c r="Q12" s="83">
        <v>360407505</v>
      </c>
      <c r="R12" s="82">
        <v>8289787</v>
      </c>
      <c r="S12" s="83">
        <v>111579014</v>
      </c>
      <c r="T12" s="89">
        <v>1730051</v>
      </c>
      <c r="U12" s="83">
        <v>28414488</v>
      </c>
      <c r="V12" s="91">
        <v>5676563633</v>
      </c>
      <c r="W12" s="91">
        <v>8948177</v>
      </c>
    </row>
    <row r="13" spans="1:23" ht="32.1" customHeight="1">
      <c r="A13" s="85" t="s">
        <v>65</v>
      </c>
      <c r="B13" s="81">
        <v>6880883</v>
      </c>
      <c r="C13" s="82">
        <v>3378727307</v>
      </c>
      <c r="D13" s="82">
        <v>364205487</v>
      </c>
      <c r="E13" s="82">
        <v>481137764</v>
      </c>
      <c r="F13" s="83">
        <v>101977522</v>
      </c>
      <c r="G13" s="82">
        <v>6500557990</v>
      </c>
      <c r="H13" s="83">
        <v>154822399</v>
      </c>
      <c r="I13" s="89">
        <v>162289834</v>
      </c>
      <c r="J13" s="83">
        <v>4321291444</v>
      </c>
      <c r="K13" s="83">
        <v>377255469</v>
      </c>
      <c r="L13" s="85" t="s">
        <v>65</v>
      </c>
      <c r="M13" s="81">
        <v>154305416</v>
      </c>
      <c r="N13" s="82">
        <v>18523349</v>
      </c>
      <c r="O13" s="82">
        <v>10032100</v>
      </c>
      <c r="P13" s="82">
        <v>1132077473</v>
      </c>
      <c r="Q13" s="83">
        <v>364205487</v>
      </c>
      <c r="R13" s="82">
        <v>10248805</v>
      </c>
      <c r="S13" s="83">
        <v>124717321</v>
      </c>
      <c r="T13" s="89">
        <v>1587489</v>
      </c>
      <c r="U13" s="83">
        <v>33406891</v>
      </c>
      <c r="V13" s="91">
        <v>5858031460</v>
      </c>
      <c r="W13" s="91">
        <v>9051689</v>
      </c>
    </row>
    <row r="14" spans="1:23" ht="32.1" customHeight="1">
      <c r="A14" s="80" t="s">
        <v>52</v>
      </c>
      <c r="B14" s="81">
        <v>3010515</v>
      </c>
      <c r="C14" s="82">
        <v>44838562</v>
      </c>
      <c r="D14" s="82">
        <v>44838562</v>
      </c>
      <c r="E14" s="82">
        <v>12554797</v>
      </c>
      <c r="F14" s="83">
        <v>12554797</v>
      </c>
      <c r="G14" s="82">
        <v>961119154</v>
      </c>
      <c r="H14" s="83">
        <v>38526337</v>
      </c>
      <c r="I14" s="89">
        <v>21842537</v>
      </c>
      <c r="J14" s="83">
        <v>622762944</v>
      </c>
      <c r="K14" s="83">
        <v>92901432</v>
      </c>
      <c r="L14" s="80" t="s">
        <v>52</v>
      </c>
      <c r="M14" s="81">
        <v>22676206</v>
      </c>
      <c r="N14" s="82">
        <v>2463567</v>
      </c>
      <c r="O14" s="82">
        <v>1857906</v>
      </c>
      <c r="P14" s="82">
        <v>142478608</v>
      </c>
      <c r="Q14" s="83">
        <v>44838562</v>
      </c>
      <c r="R14" s="82">
        <v>190362</v>
      </c>
      <c r="S14" s="83">
        <v>10685840</v>
      </c>
      <c r="T14" s="89">
        <v>257957</v>
      </c>
      <c r="U14" s="83">
        <v>4475458</v>
      </c>
      <c r="V14" s="91">
        <v>1193879681</v>
      </c>
      <c r="W14" s="91">
        <v>2204146</v>
      </c>
    </row>
    <row r="15" spans="1:23" ht="32.1" customHeight="1">
      <c r="A15" s="84" t="s">
        <v>53</v>
      </c>
      <c r="B15" s="81">
        <v>2476336</v>
      </c>
      <c r="C15" s="82">
        <v>553779906</v>
      </c>
      <c r="D15" s="82">
        <v>22244175</v>
      </c>
      <c r="E15" s="82">
        <v>32803874</v>
      </c>
      <c r="F15" s="83">
        <v>6228368</v>
      </c>
      <c r="G15" s="82">
        <v>1714592424</v>
      </c>
      <c r="H15" s="83">
        <v>41141195</v>
      </c>
      <c r="I15" s="89">
        <v>40048353</v>
      </c>
      <c r="J15" s="83">
        <v>1275854216</v>
      </c>
      <c r="K15" s="83">
        <v>95990420</v>
      </c>
      <c r="L15" s="84" t="s">
        <v>53</v>
      </c>
      <c r="M15" s="81">
        <v>37265894</v>
      </c>
      <c r="N15" s="82">
        <v>3470572</v>
      </c>
      <c r="O15" s="82">
        <v>3222614</v>
      </c>
      <c r="P15" s="82">
        <v>190639610</v>
      </c>
      <c r="Q15" s="83">
        <v>22244175</v>
      </c>
      <c r="R15" s="82">
        <v>551005</v>
      </c>
      <c r="S15" s="83">
        <v>19851242</v>
      </c>
      <c r="T15" s="89">
        <v>393290</v>
      </c>
      <c r="U15" s="83">
        <v>6164013</v>
      </c>
      <c r="V15" s="91">
        <v>1847206171</v>
      </c>
      <c r="W15" s="91">
        <v>2254712</v>
      </c>
    </row>
    <row r="16" spans="1:23" ht="32.1" customHeight="1">
      <c r="A16" s="84" t="s">
        <v>54</v>
      </c>
      <c r="B16" s="81">
        <v>779788</v>
      </c>
      <c r="C16" s="82">
        <v>678057862</v>
      </c>
      <c r="D16" s="82">
        <v>24002723</v>
      </c>
      <c r="E16" s="82">
        <v>49862594</v>
      </c>
      <c r="F16" s="83">
        <v>6720762</v>
      </c>
      <c r="G16" s="82">
        <v>1181742797</v>
      </c>
      <c r="H16" s="83">
        <v>29287383</v>
      </c>
      <c r="I16" s="89">
        <v>31961910</v>
      </c>
      <c r="J16" s="83">
        <v>833199054</v>
      </c>
      <c r="K16" s="83">
        <v>62284399</v>
      </c>
      <c r="L16" s="84" t="s">
        <v>54</v>
      </c>
      <c r="M16" s="81">
        <v>28923197</v>
      </c>
      <c r="N16" s="82">
        <v>2783172</v>
      </c>
      <c r="O16" s="82">
        <v>2065248</v>
      </c>
      <c r="P16" s="82">
        <v>169225588</v>
      </c>
      <c r="Q16" s="83">
        <v>24002723</v>
      </c>
      <c r="R16" s="82">
        <v>768863</v>
      </c>
      <c r="S16" s="83">
        <v>16049884</v>
      </c>
      <c r="T16" s="89">
        <v>277936</v>
      </c>
      <c r="U16" s="83">
        <v>4916163</v>
      </c>
      <c r="V16" s="91">
        <v>1042775271</v>
      </c>
      <c r="W16" s="91">
        <v>1447418</v>
      </c>
    </row>
    <row r="17" spans="1:23" ht="32.1" customHeight="1">
      <c r="A17" s="84" t="s">
        <v>55</v>
      </c>
      <c r="B17" s="81">
        <v>382481</v>
      </c>
      <c r="C17" s="82">
        <v>700811626</v>
      </c>
      <c r="D17" s="82">
        <v>31531894</v>
      </c>
      <c r="E17" s="82">
        <v>75225848</v>
      </c>
      <c r="F17" s="83">
        <v>8828930</v>
      </c>
      <c r="G17" s="82">
        <v>1004113050</v>
      </c>
      <c r="H17" s="83">
        <v>23140565</v>
      </c>
      <c r="I17" s="89">
        <v>27395194</v>
      </c>
      <c r="J17" s="83">
        <v>677355401</v>
      </c>
      <c r="K17" s="83">
        <v>50550497</v>
      </c>
      <c r="L17" s="84" t="s">
        <v>55</v>
      </c>
      <c r="M17" s="81">
        <v>26576973</v>
      </c>
      <c r="N17" s="82">
        <v>3234900</v>
      </c>
      <c r="O17" s="82">
        <v>1570723</v>
      </c>
      <c r="P17" s="82">
        <v>170027491</v>
      </c>
      <c r="Q17" s="83">
        <v>31531894</v>
      </c>
      <c r="R17" s="82">
        <v>1339402</v>
      </c>
      <c r="S17" s="83">
        <v>17750379</v>
      </c>
      <c r="T17" s="89">
        <v>272800</v>
      </c>
      <c r="U17" s="83">
        <v>4898725</v>
      </c>
      <c r="V17" s="91">
        <v>790938425</v>
      </c>
      <c r="W17" s="91">
        <v>1357562</v>
      </c>
    </row>
    <row r="18" spans="1:23" ht="32.1" customHeight="1">
      <c r="A18" s="84" t="s">
        <v>56</v>
      </c>
      <c r="B18" s="81">
        <v>158996</v>
      </c>
      <c r="C18" s="82">
        <v>577776367</v>
      </c>
      <c r="D18" s="82">
        <v>45150896</v>
      </c>
      <c r="E18" s="82">
        <v>92393126</v>
      </c>
      <c r="F18" s="83">
        <v>12642249</v>
      </c>
      <c r="G18" s="82">
        <v>726729950</v>
      </c>
      <c r="H18" s="83">
        <v>13129976</v>
      </c>
      <c r="I18" s="89">
        <v>18480324</v>
      </c>
      <c r="J18" s="83">
        <v>456334542</v>
      </c>
      <c r="K18" s="83">
        <v>35891698</v>
      </c>
      <c r="L18" s="84" t="s">
        <v>56</v>
      </c>
      <c r="M18" s="81">
        <v>19748659</v>
      </c>
      <c r="N18" s="82">
        <v>2870247</v>
      </c>
      <c r="O18" s="82">
        <v>840901</v>
      </c>
      <c r="P18" s="82">
        <v>155059851</v>
      </c>
      <c r="Q18" s="83">
        <v>45150896</v>
      </c>
      <c r="R18" s="82">
        <v>1726027</v>
      </c>
      <c r="S18" s="83">
        <v>18302141</v>
      </c>
      <c r="T18" s="89">
        <v>174244</v>
      </c>
      <c r="U18" s="83">
        <v>4171340</v>
      </c>
      <c r="V18" s="91">
        <v>504799990</v>
      </c>
      <c r="W18" s="91">
        <v>943639</v>
      </c>
    </row>
    <row r="19" spans="1:23" ht="32.1" customHeight="1">
      <c r="A19" s="84" t="s">
        <v>57</v>
      </c>
      <c r="B19" s="81">
        <v>8798</v>
      </c>
      <c r="C19" s="82">
        <v>47007403</v>
      </c>
      <c r="D19" s="82">
        <v>4298624</v>
      </c>
      <c r="E19" s="82">
        <v>9126753</v>
      </c>
      <c r="F19" s="83">
        <v>1203614</v>
      </c>
      <c r="G19" s="82">
        <v>56223093</v>
      </c>
      <c r="H19" s="83">
        <v>814128</v>
      </c>
      <c r="I19" s="89">
        <v>1378566</v>
      </c>
      <c r="J19" s="83">
        <v>34626300</v>
      </c>
      <c r="K19" s="83">
        <v>2733782</v>
      </c>
      <c r="L19" s="84" t="s">
        <v>57</v>
      </c>
      <c r="M19" s="81">
        <v>1470062</v>
      </c>
      <c r="N19" s="82">
        <v>224677</v>
      </c>
      <c r="O19" s="82">
        <v>44745</v>
      </c>
      <c r="P19" s="82">
        <v>12727682</v>
      </c>
      <c r="Q19" s="83">
        <v>4298624</v>
      </c>
      <c r="R19" s="82">
        <v>213484</v>
      </c>
      <c r="S19" s="83">
        <v>1650181</v>
      </c>
      <c r="T19" s="89">
        <v>15407</v>
      </c>
      <c r="U19" s="83">
        <v>324079</v>
      </c>
      <c r="V19" s="91">
        <v>37317892</v>
      </c>
      <c r="W19" s="91">
        <v>78203</v>
      </c>
    </row>
    <row r="20" spans="1:23" ht="32.1" customHeight="1">
      <c r="A20" s="84" t="s">
        <v>58</v>
      </c>
      <c r="B20" s="81">
        <v>51371</v>
      </c>
      <c r="C20" s="82">
        <v>388810049</v>
      </c>
      <c r="D20" s="82">
        <v>48675544</v>
      </c>
      <c r="E20" s="82">
        <v>88448724</v>
      </c>
      <c r="F20" s="83">
        <v>13629146</v>
      </c>
      <c r="G20" s="82">
        <v>447571684</v>
      </c>
      <c r="H20" s="83">
        <v>4608610</v>
      </c>
      <c r="I20" s="89">
        <v>10034524</v>
      </c>
      <c r="J20" s="83">
        <v>255354657</v>
      </c>
      <c r="K20" s="83">
        <v>21146086</v>
      </c>
      <c r="L20" s="84" t="s">
        <v>58</v>
      </c>
      <c r="M20" s="81">
        <v>11417035</v>
      </c>
      <c r="N20" s="82">
        <v>1877118</v>
      </c>
      <c r="O20" s="82">
        <v>337669</v>
      </c>
      <c r="P20" s="82">
        <v>120560170</v>
      </c>
      <c r="Q20" s="83">
        <v>48675544</v>
      </c>
      <c r="R20" s="82">
        <v>2227178</v>
      </c>
      <c r="S20" s="83">
        <v>16684841</v>
      </c>
      <c r="T20" s="89">
        <v>105338</v>
      </c>
      <c r="U20" s="83">
        <v>3218458</v>
      </c>
      <c r="V20" s="91">
        <v>271472252</v>
      </c>
      <c r="W20" s="91">
        <v>550126</v>
      </c>
    </row>
    <row r="21" spans="1:23" ht="32.1" customHeight="1">
      <c r="A21" s="84" t="s">
        <v>59</v>
      </c>
      <c r="B21" s="81">
        <v>12598</v>
      </c>
      <c r="C21" s="82">
        <v>387645532</v>
      </c>
      <c r="D21" s="82">
        <v>143463069</v>
      </c>
      <c r="E21" s="82">
        <v>120722048</v>
      </c>
      <c r="F21" s="83">
        <v>40169656</v>
      </c>
      <c r="G21" s="82">
        <v>408465838</v>
      </c>
      <c r="H21" s="83">
        <v>4174205</v>
      </c>
      <c r="I21" s="89">
        <v>11148426</v>
      </c>
      <c r="J21" s="83">
        <v>165804330</v>
      </c>
      <c r="K21" s="83">
        <v>15757155</v>
      </c>
      <c r="L21" s="84" t="s">
        <v>59</v>
      </c>
      <c r="M21" s="81">
        <v>6227390</v>
      </c>
      <c r="N21" s="82">
        <v>1599096</v>
      </c>
      <c r="O21" s="82">
        <v>92294</v>
      </c>
      <c r="P21" s="82">
        <v>171358473</v>
      </c>
      <c r="Q21" s="83">
        <v>143463069</v>
      </c>
      <c r="R21" s="82">
        <v>3232484</v>
      </c>
      <c r="S21" s="83">
        <v>23742813</v>
      </c>
      <c r="T21" s="89">
        <v>90517</v>
      </c>
      <c r="U21" s="83">
        <v>5238655</v>
      </c>
      <c r="V21" s="91">
        <v>169641778</v>
      </c>
      <c r="W21" s="91">
        <v>215883</v>
      </c>
    </row>
    <row r="22" spans="1:23" ht="3" customHeight="1" thickBot="1">
      <c r="A22" s="13"/>
      <c r="B22" s="11"/>
      <c r="C22" s="17"/>
      <c r="D22" s="17"/>
      <c r="E22" s="17"/>
      <c r="F22" s="21"/>
      <c r="G22" s="17"/>
      <c r="H22" s="8"/>
      <c r="I22" s="7"/>
      <c r="J22" s="8"/>
      <c r="K22" s="8"/>
      <c r="L22" s="13"/>
      <c r="M22" s="11"/>
      <c r="N22" s="17"/>
      <c r="O22" s="17"/>
      <c r="P22" s="17"/>
      <c r="Q22" s="21"/>
      <c r="R22" s="17"/>
      <c r="S22" s="8"/>
      <c r="T22" s="7"/>
      <c r="U22" s="8"/>
      <c r="V22" s="34"/>
      <c r="W22" s="34"/>
    </row>
    <row r="23" spans="1:23" s="2" customFormat="1" ht="12.95" customHeight="1">
      <c r="A23" s="55" t="str">
        <f>SUBSTITUTE(A26&amp;B26,CHAR(10),CHAR(10)&amp;"　　　　　")</f>
        <v>資料來源：財政部財政資訊中心。</v>
      </c>
      <c r="B23" s="55"/>
      <c r="C23" s="55"/>
      <c r="D23" s="55"/>
      <c r="E23" s="55"/>
      <c r="F23" s="55"/>
      <c r="G23" s="48" t="str">
        <f>SUBSTITUTE(G26&amp;H26,CHAR(10),CHAR(10)&amp;"　　　　　")</f>
        <v>Source：Fiscal Information Agency, Ministry of Finance.</v>
      </c>
      <c r="H23" s="49"/>
      <c r="I23" s="49"/>
      <c r="J23" s="49"/>
      <c r="K23" s="49"/>
      <c r="L23" s="55"/>
      <c r="M23" s="55"/>
      <c r="N23" s="55"/>
      <c r="O23" s="55"/>
      <c r="P23" s="55"/>
      <c r="Q23" s="55"/>
      <c r="R23" s="71"/>
      <c r="S23" s="72"/>
      <c r="T23" s="72"/>
      <c r="U23" s="72"/>
      <c r="V23" s="72"/>
      <c r="W23" s="72"/>
    </row>
    <row r="24" spans="1:23" s="4" customFormat="1" ht="60" customHeight="1">
      <c r="A24" s="44" t="str">
        <f>SUBSTITUTE(A28&amp;B28,CHAR(10),CHAR(10)&amp;"　　　　　")&amp;CHAR(10)&amp;SUBSTITUTE(A27&amp;B27,CHAR(10),CHAR(10)&amp;"　　　　　")</f>
        <v>說　　明：所得級距為0～56係指家戶課稅所得淨額大於0且小(等)於56萬元，以此類推。
附　　註：1.*本表資料自107年起，含分開計稅之股利所得。
　　　　　2.**本表資料自108年起，薪資所得為薪資收入減去薪資費用(薪資特別扣除額或必要費用)之餘額。</v>
      </c>
      <c r="B24" s="44"/>
      <c r="C24" s="44"/>
      <c r="D24" s="44"/>
      <c r="E24" s="44"/>
      <c r="F24" s="44"/>
      <c r="G24" s="45" t="str">
        <f>SUBSTITUTE(G28&amp;H28,CHAR(10),CHAR(10)&amp;"　　　　　  ")&amp;CHAR(10)&amp;SUBSTITUTE(G27&amp;H27,CHAR(10),CHAR(10)&amp;"   　　")</f>
        <v>Explanation：Classification of income household of "0～56" refers to household income is greater than zero and less or 
　　　　　   equal to NT$ 560 thousands, and so on.
Note：1.*Since 2018, figures in this table include dividend taxed separately.
   　　2.**Since 2019, figures in this table include deductions of the special deduction of income from salaries/wages
   　　   and necessary expenses.</v>
      </c>
      <c r="H24" s="45"/>
      <c r="I24" s="45"/>
      <c r="J24" s="45"/>
      <c r="K24" s="45"/>
      <c r="L24" s="70"/>
      <c r="M24" s="70"/>
      <c r="N24" s="70"/>
      <c r="O24" s="70"/>
      <c r="P24" s="70"/>
      <c r="Q24" s="70"/>
      <c r="R24" s="73"/>
      <c r="S24" s="73"/>
      <c r="T24" s="73"/>
      <c r="U24" s="73"/>
      <c r="V24" s="73"/>
      <c r="W24" s="73"/>
    </row>
    <row r="25" spans="1:23" s="4" customFormat="1" ht="1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idden="1">
      <c r="A26" s="78" t="s">
        <v>51</v>
      </c>
      <c r="B26" s="78" t="s">
        <v>48</v>
      </c>
      <c r="G26" s="87" t="s">
        <v>72</v>
      </c>
      <c r="H26" s="87" t="s">
        <v>69</v>
      </c>
      <c r="R26" s="3"/>
    </row>
    <row r="27" spans="1:23" ht="96" hidden="1">
      <c r="A27" s="78" t="s">
        <v>49</v>
      </c>
      <c r="B27" s="79" t="s">
        <v>46</v>
      </c>
      <c r="G27" s="87" t="s">
        <v>70</v>
      </c>
      <c r="H27" s="88" t="s">
        <v>67</v>
      </c>
      <c r="R27" s="3"/>
    </row>
    <row r="28" spans="1:23" ht="16.5" hidden="1" customHeight="1">
      <c r="A28" s="78" t="s">
        <v>50</v>
      </c>
      <c r="B28" s="78" t="s">
        <v>47</v>
      </c>
      <c r="G28" s="87" t="s">
        <v>71</v>
      </c>
      <c r="H28" s="88" t="s">
        <v>68</v>
      </c>
      <c r="R28" s="3"/>
    </row>
    <row r="29" spans="1:23">
      <c r="G29" s="3"/>
      <c r="R29" s="3"/>
    </row>
    <row r="30" spans="1:23" ht="15" customHeight="1"/>
    <row r="33" ht="16.5" customHeight="1"/>
  </sheetData>
  <mergeCells count="32">
    <mergeCell ref="L23:Q23"/>
    <mergeCell ref="L24:Q24"/>
    <mergeCell ref="R1:W1"/>
    <mergeCell ref="R23:W23"/>
    <mergeCell ref="R24:W24"/>
    <mergeCell ref="L1:Q1"/>
    <mergeCell ref="L3:L6"/>
    <mergeCell ref="W5:W6"/>
    <mergeCell ref="V5:V6"/>
    <mergeCell ref="W3:W4"/>
    <mergeCell ref="R3:U3"/>
    <mergeCell ref="R4:U4"/>
    <mergeCell ref="G4:K4"/>
    <mergeCell ref="M3:Q3"/>
    <mergeCell ref="M4:Q4"/>
    <mergeCell ref="V3:V4"/>
    <mergeCell ref="E5:E6"/>
    <mergeCell ref="E3:E4"/>
    <mergeCell ref="F3:F4"/>
    <mergeCell ref="A23:F23"/>
    <mergeCell ref="G3:K3"/>
    <mergeCell ref="D3:D4"/>
    <mergeCell ref="G1:K1"/>
    <mergeCell ref="B5:B6"/>
    <mergeCell ref="A1:F1"/>
    <mergeCell ref="B3:B4"/>
    <mergeCell ref="C3:C4"/>
    <mergeCell ref="A24:F24"/>
    <mergeCell ref="G24:K24"/>
    <mergeCell ref="C5:C6"/>
    <mergeCell ref="G23:K23"/>
    <mergeCell ref="A3:A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2022-04-08T02:31:17Z</cp:lastPrinted>
  <dcterms:created xsi:type="dcterms:W3CDTF">2001-11-06T09:07:39Z</dcterms:created>
  <dcterms:modified xsi:type="dcterms:W3CDTF">2026-04-23T02:26:53Z</dcterms:modified>
</cp:coreProperties>
</file>