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32" i="1" l="1"/>
  <c r="T3" i="1"/>
  <c r="O3" i="1"/>
  <c r="H3" i="1"/>
  <c r="C3" i="1"/>
  <c r="H31" i="1"/>
  <c r="A31" i="1"/>
  <c r="A32" i="1"/>
</calcChain>
</file>

<file path=xl/sharedStrings.xml><?xml version="1.0" encoding="utf-8"?>
<sst xmlns="http://schemas.openxmlformats.org/spreadsheetml/2006/main" count="158" uniqueCount="80">
  <si>
    <t>營業收入淨額</t>
    <phoneticPr fontId="1" type="noConversion"/>
  </si>
  <si>
    <t>家　　　數</t>
    <phoneticPr fontId="1" type="noConversion"/>
  </si>
  <si>
    <t>營業收入淨額</t>
    <phoneticPr fontId="1" type="noConversion"/>
  </si>
  <si>
    <t>No. of 
Cases</t>
    <phoneticPr fontId="1" type="noConversion"/>
  </si>
  <si>
    <t>Net Sales</t>
    <phoneticPr fontId="1" type="noConversion"/>
  </si>
  <si>
    <t>單位：家；新臺幣千元</t>
    <phoneticPr fontId="1" type="noConversion"/>
  </si>
  <si>
    <t>Unit：Case；NT$ 1,000</t>
    <phoneticPr fontId="1" type="noConversion"/>
  </si>
  <si>
    <r>
      <rPr>
        <sz val="9.25"/>
        <rFont val="細明體"/>
        <family val="3"/>
        <charset val="136"/>
      </rPr>
      <t>地　　區　　別</t>
    </r>
    <r>
      <rPr>
        <sz val="9.25"/>
        <rFont val="標楷體"/>
        <family val="4"/>
        <charset val="136"/>
      </rPr>
      <t xml:space="preserve">
</t>
    </r>
    <r>
      <rPr>
        <sz val="9.25"/>
        <rFont val="新細明體"/>
        <family val="1"/>
        <charset val="136"/>
      </rPr>
      <t>Region</t>
    </r>
    <phoneticPr fontId="1" type="noConversion"/>
  </si>
  <si>
    <t>應納稅額</t>
    <phoneticPr fontId="1" type="noConversion"/>
  </si>
  <si>
    <t>Tax
Payable</t>
    <phoneticPr fontId="1" type="noConversion"/>
  </si>
  <si>
    <t>課稅所得額</t>
    <phoneticPr fontId="1" type="noConversion"/>
  </si>
  <si>
    <t>Taxable
Income</t>
    <phoneticPr fontId="1" type="noConversion"/>
  </si>
  <si>
    <t>全年所得額</t>
    <phoneticPr fontId="1" type="noConversion"/>
  </si>
  <si>
    <t>Annual 
Income</t>
    <phoneticPr fontId="1" type="noConversion"/>
  </si>
  <si>
    <t>本表係以核定數統計，未核定者以申報數統計。</t>
  </si>
  <si>
    <t>財政部財政資訊中心。</t>
  </si>
  <si>
    <t>Grand Total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</si>
  <si>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</si>
  <si>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</si>
  <si>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</si>
  <si>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</si>
  <si>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</si>
  <si>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</si>
  <si>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</si>
  <si>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</si>
  <si>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</si>
  <si>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</si>
  <si>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</si>
  <si>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</si>
  <si>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</si>
  <si>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</si>
  <si>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</si>
  <si>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</si>
  <si>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</si>
  <si>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</si>
  <si>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</si>
  <si>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</si>
  <si>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</si>
  <si>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</si>
  <si>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說　　明：</t>
  </si>
  <si>
    <t>資料來源：</t>
  </si>
  <si>
    <t>總　　計</t>
  </si>
  <si>
    <t>　新北市</t>
  </si>
  <si>
    <t>　臺北市</t>
  </si>
  <si>
    <t>　桃園市</t>
  </si>
  <si>
    <t>　臺中市</t>
  </si>
  <si>
    <t>　臺南市</t>
  </si>
  <si>
    <t>　高雄市</t>
  </si>
  <si>
    <t>　宜蘭縣</t>
  </si>
  <si>
    <t>　新竹縣</t>
  </si>
  <si>
    <t>　苗栗縣</t>
  </si>
  <si>
    <t>　彰化縣</t>
  </si>
  <si>
    <t>　南投縣</t>
  </si>
  <si>
    <t>　雲林縣</t>
  </si>
  <si>
    <t>　嘉義縣</t>
  </si>
  <si>
    <t>　屏東縣</t>
  </si>
  <si>
    <t>　臺東縣</t>
  </si>
  <si>
    <t>　花蓮縣</t>
  </si>
  <si>
    <t>　澎湖縣</t>
  </si>
  <si>
    <t>　基隆市</t>
  </si>
  <si>
    <t>　新竹市</t>
  </si>
  <si>
    <t>　嘉義市</t>
  </si>
  <si>
    <t>　金門縣</t>
  </si>
  <si>
    <t>　連江縣</t>
  </si>
  <si>
    <t>CY  2019</t>
  </si>
  <si>
    <t>108年</t>
  </si>
  <si>
    <t>表3-14. 營利事業所得稅結算申報 (1/2)</t>
  </si>
  <si>
    <t>Figures in this table include partial unverified cases, income tax return filing data were used instead.</t>
  </si>
  <si>
    <t>Fiscal Information Agency, Ministry of Finance.</t>
  </si>
  <si>
    <t>Explanation：</t>
  </si>
  <si>
    <t>Source：</t>
  </si>
  <si>
    <t>CY  2020</t>
  </si>
  <si>
    <t>109年</t>
  </si>
  <si>
    <t>Table 3-14.  Sources of Profit-seeking Enterprise Income Tax (1/2)</t>
  </si>
  <si>
    <t>CY  2021</t>
  </si>
  <si>
    <t>110年</t>
  </si>
  <si>
    <t>表3-14. 營利事業所得稅結算申報 (2/2)</t>
  </si>
  <si>
    <t>CY  2022</t>
  </si>
  <si>
    <t>111年</t>
  </si>
  <si>
    <t>Table 3-14.  Sources of Profit-seeking Enterprise Income Tax 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</si>
</sst>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##,###,##0\ "/>
    <numFmt numFmtId="184" formatCode="##,###,###,##0\ "/>
    <numFmt numFmtId="186" formatCode="#,###,##0\ "/>
  </numFmts>
  <fonts count="2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9.25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  <scheme val="major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0" applyFont="1" applyAlignment="1"/>
    <xf numFmtId="0" fontId="9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right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/>
    <xf numFmtId="0" fontId="1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82" fontId="8" fillId="0" borderId="1" xfId="0" applyNumberFormat="1" applyFont="1" applyBorder="1" applyAlignment="1">
      <alignment horizontal="right" vertical="center"/>
    </xf>
    <xf numFmtId="184" fontId="8" fillId="0" borderId="7" xfId="0" applyNumberFormat="1" applyFont="1" applyBorder="1" applyAlignment="1">
      <alignment horizontal="right" vertical="center"/>
    </xf>
    <xf numFmtId="184" fontId="8" fillId="0" borderId="2" xfId="0" applyNumberFormat="1" applyFont="1" applyBorder="1" applyAlignment="1">
      <alignment horizontal="right" vertical="center"/>
    </xf>
    <xf numFmtId="0" fontId="8" fillId="0" borderId="0" xfId="0" applyFont="1"/>
    <xf numFmtId="0" fontId="13" fillId="0" borderId="0" xfId="0" applyFont="1"/>
    <xf numFmtId="0" fontId="18" fillId="0" borderId="0" xfId="0" applyFont="1" applyAlignment="1">
      <alignment horizontal="center" vertical="center"/>
    </xf>
    <xf numFmtId="0" fontId="12" fillId="0" borderId="0" xfId="0" applyFont="1"/>
    <xf numFmtId="186" fontId="8" fillId="0" borderId="7" xfId="0" applyNumberFormat="1" applyFont="1" applyBorder="1" applyAlignment="1">
      <alignment horizontal="right" vertical="center"/>
    </xf>
    <xf numFmtId="184" fontId="8" fillId="0" borderId="0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workbookViewId="0">
      <selection sqref="A1:G1"/>
    </sheetView>
  </sheetViews>
  <sheetFormatPr defaultRowHeight="16.5"/>
  <cols>
    <col min="1" max="1" width="8.625" style="3" customWidth="1"/>
    <col min="2" max="2" width="15.625" style="3" customWidth="1"/>
    <col min="3" max="7" width="11.625" customWidth="1"/>
    <col min="8" max="12" width="16.625" customWidth="1"/>
    <col min="13" max="13" width="8.625" style="3" customWidth="1"/>
    <col min="14" max="14" width="15.625" style="3" customWidth="1"/>
    <col min="15" max="19" width="11.625" customWidth="1"/>
    <col min="20" max="24" width="16.625" customWidth="1"/>
  </cols>
  <sheetData>
    <row r="1" spans="1:24" ht="39.950000000000003" customHeight="1">
      <c r="A1" s="61" t="s">
        <v>66</v>
      </c>
      <c r="B1" s="48"/>
      <c r="C1" s="48"/>
      <c r="D1" s="48"/>
      <c r="E1" s="48"/>
      <c r="F1" s="48"/>
      <c r="G1" s="48"/>
      <c r="H1" s="65" t="s">
        <v>73</v>
      </c>
      <c r="I1" s="39"/>
      <c r="J1" s="39"/>
      <c r="K1" s="39"/>
      <c r="L1" s="39"/>
      <c r="M1" s="61" t="s">
        <v>76</v>
      </c>
      <c r="N1" s="48"/>
      <c r="O1" s="48"/>
      <c r="P1" s="48"/>
      <c r="Q1" s="48"/>
      <c r="R1" s="48"/>
      <c r="S1" s="48"/>
      <c r="T1" s="65" t="s">
        <v>79</v>
      </c>
      <c r="U1" s="39"/>
      <c r="V1" s="39"/>
      <c r="W1" s="39"/>
      <c r="X1" s="39"/>
    </row>
    <row r="2" spans="1:24" ht="15" customHeight="1" thickBot="1">
      <c r="A2" s="10"/>
      <c r="B2" s="10"/>
      <c r="C2" s="1"/>
      <c r="D2" s="1"/>
      <c r="E2" s="1"/>
      <c r="F2" s="1"/>
      <c r="G2" s="26" t="s">
        <v>5</v>
      </c>
      <c r="H2" s="1"/>
      <c r="I2" s="12"/>
      <c r="J2" s="12"/>
      <c r="K2" s="12"/>
      <c r="L2" s="17" t="s">
        <v>6</v>
      </c>
      <c r="M2" s="10"/>
      <c r="N2" s="10"/>
      <c r="O2" s="1"/>
      <c r="P2" s="1"/>
      <c r="Q2" s="1"/>
      <c r="R2" s="1"/>
      <c r="S2" s="26" t="s">
        <v>5</v>
      </c>
      <c r="T2" s="1"/>
      <c r="U2" s="12"/>
      <c r="V2" s="12"/>
      <c r="W2" s="12"/>
      <c r="X2" s="17" t="s">
        <v>6</v>
      </c>
    </row>
    <row r="3" spans="1:24" ht="15" customHeight="1">
      <c r="A3" s="47" t="s">
        <v>7</v>
      </c>
      <c r="B3" s="41"/>
      <c r="C3" s="51" t="str">
        <f>A36&amp;"　　"&amp;A37</f>
        <v>108年　　CY  2019</v>
      </c>
      <c r="D3" s="49"/>
      <c r="E3" s="49"/>
      <c r="F3" s="49"/>
      <c r="G3" s="50"/>
      <c r="H3" s="49" t="str">
        <f>H36&amp;"　　"&amp;H37</f>
        <v>109年　　CY  2020</v>
      </c>
      <c r="I3" s="49"/>
      <c r="J3" s="49"/>
      <c r="K3" s="49"/>
      <c r="L3" s="50"/>
      <c r="M3" s="40" t="s">
        <v>7</v>
      </c>
      <c r="N3" s="41"/>
      <c r="O3" s="51" t="str">
        <f>M34&amp;"　　"&amp;M35</f>
        <v>110年　　CY  2021</v>
      </c>
      <c r="P3" s="49"/>
      <c r="Q3" s="49"/>
      <c r="R3" s="49"/>
      <c r="S3" s="50"/>
      <c r="T3" s="49" t="str">
        <f>T34&amp;"　　"&amp;T35</f>
        <v>111年　　CY  2022</v>
      </c>
      <c r="U3" s="49"/>
      <c r="V3" s="49"/>
      <c r="W3" s="49"/>
      <c r="X3" s="49"/>
    </row>
    <row r="4" spans="1:24" ht="24.95" customHeight="1">
      <c r="A4" s="42"/>
      <c r="B4" s="43"/>
      <c r="C4" s="27" t="s">
        <v>1</v>
      </c>
      <c r="D4" s="28" t="s">
        <v>2</v>
      </c>
      <c r="E4" s="28" t="s">
        <v>12</v>
      </c>
      <c r="F4" s="28" t="s">
        <v>10</v>
      </c>
      <c r="G4" s="28" t="s">
        <v>8</v>
      </c>
      <c r="H4" s="29" t="s">
        <v>1</v>
      </c>
      <c r="I4" s="28" t="s">
        <v>0</v>
      </c>
      <c r="J4" s="28" t="s">
        <v>12</v>
      </c>
      <c r="K4" s="28" t="s">
        <v>10</v>
      </c>
      <c r="L4" s="28" t="s">
        <v>8</v>
      </c>
      <c r="M4" s="42"/>
      <c r="N4" s="43"/>
      <c r="O4" s="27" t="s">
        <v>1</v>
      </c>
      <c r="P4" s="28" t="s">
        <v>0</v>
      </c>
      <c r="Q4" s="28" t="s">
        <v>12</v>
      </c>
      <c r="R4" s="28" t="s">
        <v>10</v>
      </c>
      <c r="S4" s="28" t="s">
        <v>8</v>
      </c>
      <c r="T4" s="29" t="s">
        <v>1</v>
      </c>
      <c r="U4" s="28" t="s">
        <v>0</v>
      </c>
      <c r="V4" s="28" t="s">
        <v>12</v>
      </c>
      <c r="W4" s="28" t="s">
        <v>10</v>
      </c>
      <c r="X4" s="30" t="s">
        <v>8</v>
      </c>
    </row>
    <row r="5" spans="1:24" ht="38.1" customHeight="1" thickBot="1">
      <c r="A5" s="44"/>
      <c r="B5" s="45"/>
      <c r="C5" s="24" t="s">
        <v>3</v>
      </c>
      <c r="D5" s="18" t="s">
        <v>4</v>
      </c>
      <c r="E5" s="18" t="s">
        <v>13</v>
      </c>
      <c r="F5" s="18" t="s">
        <v>11</v>
      </c>
      <c r="G5" s="18" t="s">
        <v>9</v>
      </c>
      <c r="H5" s="23" t="s">
        <v>3</v>
      </c>
      <c r="I5" s="18" t="s">
        <v>4</v>
      </c>
      <c r="J5" s="18" t="s">
        <v>13</v>
      </c>
      <c r="K5" s="18" t="s">
        <v>11</v>
      </c>
      <c r="L5" s="18" t="s">
        <v>9</v>
      </c>
      <c r="M5" s="44"/>
      <c r="N5" s="45"/>
      <c r="O5" s="24" t="s">
        <v>3</v>
      </c>
      <c r="P5" s="18" t="s">
        <v>4</v>
      </c>
      <c r="Q5" s="18" t="s">
        <v>13</v>
      </c>
      <c r="R5" s="18" t="s">
        <v>11</v>
      </c>
      <c r="S5" s="18" t="s">
        <v>9</v>
      </c>
      <c r="T5" s="23" t="s">
        <v>3</v>
      </c>
      <c r="U5" s="18" t="s">
        <v>4</v>
      </c>
      <c r="V5" s="18" t="s">
        <v>13</v>
      </c>
      <c r="W5" s="18" t="s">
        <v>11</v>
      </c>
      <c r="X5" s="31" t="s">
        <v>9</v>
      </c>
    </row>
    <row r="6" spans="1:24" ht="5.0999999999999996" customHeight="1">
      <c r="A6" s="9"/>
      <c r="B6" s="25"/>
      <c r="C6" s="5"/>
      <c r="D6" s="15"/>
      <c r="E6" s="15"/>
      <c r="F6" s="15"/>
      <c r="G6" s="21"/>
      <c r="H6" s="20"/>
      <c r="I6" s="14"/>
      <c r="J6" s="22"/>
      <c r="K6" s="6"/>
      <c r="L6" s="22"/>
      <c r="M6" s="9"/>
      <c r="N6" s="25"/>
      <c r="O6" s="5"/>
      <c r="P6" s="15"/>
      <c r="Q6" s="15"/>
      <c r="R6" s="15"/>
      <c r="S6" s="21"/>
      <c r="T6" s="20"/>
      <c r="U6" s="14"/>
      <c r="V6" s="22"/>
      <c r="W6" s="6"/>
      <c r="X6" s="14"/>
    </row>
    <row r="7" spans="1:24" ht="18.95" customHeight="1">
      <c r="A7" s="54" t="s">
        <v>41</v>
      </c>
      <c r="B7" s="55" t="s">
        <v>16</v>
      </c>
      <c r="C7" s="56">
        <v>932341</v>
      </c>
      <c r="D7" s="57">
        <v>63959074778</v>
      </c>
      <c r="E7" s="57">
        <v>3994258415</v>
      </c>
      <c r="F7" s="57">
        <v>2874226830</v>
      </c>
      <c r="G7" s="58">
        <v>554385304</v>
      </c>
      <c r="H7" s="63">
        <v>960972</v>
      </c>
      <c r="I7" s="64">
        <v>65720469324</v>
      </c>
      <c r="J7" s="58">
        <v>4891474772</v>
      </c>
      <c r="K7" s="58">
        <v>3387355884</v>
      </c>
      <c r="L7" s="58">
        <v>655899310</v>
      </c>
      <c r="M7" s="54" t="s">
        <v>41</v>
      </c>
      <c r="N7" s="55" t="s">
        <v>16</v>
      </c>
      <c r="O7" s="56">
        <v>995908</v>
      </c>
      <c r="P7" s="57">
        <v>73803760765</v>
      </c>
      <c r="Q7" s="57">
        <v>6795540473</v>
      </c>
      <c r="R7" s="57">
        <v>4867593871</v>
      </c>
      <c r="S7" s="58">
        <v>949431044</v>
      </c>
      <c r="T7" s="63">
        <v>1028583</v>
      </c>
      <c r="U7" s="64">
        <v>75921116756</v>
      </c>
      <c r="V7" s="58">
        <v>6391517594</v>
      </c>
      <c r="W7" s="58">
        <v>5455635461</v>
      </c>
      <c r="X7" s="64">
        <v>1064367323</v>
      </c>
    </row>
    <row r="8" spans="1:24" ht="18.95" customHeight="1">
      <c r="A8" s="54" t="s">
        <v>42</v>
      </c>
      <c r="B8" s="55" t="s">
        <v>17</v>
      </c>
      <c r="C8" s="56">
        <v>167623</v>
      </c>
      <c r="D8" s="57">
        <v>8772909964</v>
      </c>
      <c r="E8" s="57">
        <v>410948954</v>
      </c>
      <c r="F8" s="57">
        <v>348513575</v>
      </c>
      <c r="G8" s="58">
        <v>67018037</v>
      </c>
      <c r="H8" s="63">
        <v>172704</v>
      </c>
      <c r="I8" s="64">
        <v>9216950203</v>
      </c>
      <c r="J8" s="58">
        <v>450898680</v>
      </c>
      <c r="K8" s="58">
        <v>379521690</v>
      </c>
      <c r="L8" s="58">
        <v>73154684</v>
      </c>
      <c r="M8" s="54" t="s">
        <v>42</v>
      </c>
      <c r="N8" s="55" t="s">
        <v>17</v>
      </c>
      <c r="O8" s="56">
        <v>179126</v>
      </c>
      <c r="P8" s="57">
        <v>10852629686</v>
      </c>
      <c r="Q8" s="57">
        <v>584520365</v>
      </c>
      <c r="R8" s="57">
        <v>485676233</v>
      </c>
      <c r="S8" s="58">
        <v>94081335</v>
      </c>
      <c r="T8" s="63">
        <v>184451</v>
      </c>
      <c r="U8" s="64">
        <v>11489087739</v>
      </c>
      <c r="V8" s="58">
        <v>645400917</v>
      </c>
      <c r="W8" s="58">
        <v>561024581</v>
      </c>
      <c r="X8" s="64">
        <v>108778139</v>
      </c>
    </row>
    <row r="9" spans="1:24" ht="18.95" customHeight="1">
      <c r="A9" s="54" t="s">
        <v>43</v>
      </c>
      <c r="B9" s="55" t="s">
        <v>18</v>
      </c>
      <c r="C9" s="56">
        <v>181173</v>
      </c>
      <c r="D9" s="57">
        <v>30147318636</v>
      </c>
      <c r="E9" s="57">
        <v>1645801759</v>
      </c>
      <c r="F9" s="57">
        <v>1023648156</v>
      </c>
      <c r="G9" s="58">
        <v>203087859</v>
      </c>
      <c r="H9" s="63">
        <v>184000</v>
      </c>
      <c r="I9" s="64">
        <v>31269372646</v>
      </c>
      <c r="J9" s="58">
        <v>2238528330</v>
      </c>
      <c r="K9" s="58">
        <v>1341893896</v>
      </c>
      <c r="L9" s="58">
        <v>266756451</v>
      </c>
      <c r="M9" s="54" t="s">
        <v>43</v>
      </c>
      <c r="N9" s="55" t="s">
        <v>18</v>
      </c>
      <c r="O9" s="56">
        <v>186372</v>
      </c>
      <c r="P9" s="57">
        <v>32321491694</v>
      </c>
      <c r="Q9" s="57">
        <v>2660341623</v>
      </c>
      <c r="R9" s="57">
        <v>1699305304</v>
      </c>
      <c r="S9" s="58">
        <v>338251099</v>
      </c>
      <c r="T9" s="63">
        <v>188823</v>
      </c>
      <c r="U9" s="64">
        <v>31429640879</v>
      </c>
      <c r="V9" s="58">
        <v>1649838714</v>
      </c>
      <c r="W9" s="58">
        <v>1730725484</v>
      </c>
      <c r="X9" s="64">
        <v>344312736</v>
      </c>
    </row>
    <row r="10" spans="1:24" ht="18.95" customHeight="1">
      <c r="A10" s="54" t="s">
        <v>44</v>
      </c>
      <c r="B10" s="55" t="s">
        <v>19</v>
      </c>
      <c r="C10" s="56">
        <v>81301</v>
      </c>
      <c r="D10" s="57">
        <v>4578299433</v>
      </c>
      <c r="E10" s="57">
        <v>267082552</v>
      </c>
      <c r="F10" s="57">
        <v>231798756</v>
      </c>
      <c r="G10" s="58">
        <v>44611381</v>
      </c>
      <c r="H10" s="63">
        <v>84841</v>
      </c>
      <c r="I10" s="64">
        <v>4615079414</v>
      </c>
      <c r="J10" s="58">
        <v>274318862</v>
      </c>
      <c r="K10" s="58">
        <v>231508026</v>
      </c>
      <c r="L10" s="58">
        <v>44424248</v>
      </c>
      <c r="M10" s="54" t="s">
        <v>44</v>
      </c>
      <c r="N10" s="55" t="s">
        <v>19</v>
      </c>
      <c r="O10" s="56">
        <v>88865</v>
      </c>
      <c r="P10" s="57">
        <v>5493521888</v>
      </c>
      <c r="Q10" s="57">
        <v>404684592</v>
      </c>
      <c r="R10" s="57">
        <v>341093622</v>
      </c>
      <c r="S10" s="58">
        <v>66076400</v>
      </c>
      <c r="T10" s="63">
        <v>92444</v>
      </c>
      <c r="U10" s="64">
        <v>6004851861</v>
      </c>
      <c r="V10" s="58">
        <v>473301482</v>
      </c>
      <c r="W10" s="58">
        <v>412657289</v>
      </c>
      <c r="X10" s="64">
        <v>80107641</v>
      </c>
    </row>
    <row r="11" spans="1:24" ht="18.95" customHeight="1">
      <c r="A11" s="54" t="s">
        <v>45</v>
      </c>
      <c r="B11" s="55" t="s">
        <v>20</v>
      </c>
      <c r="C11" s="56">
        <v>139267</v>
      </c>
      <c r="D11" s="57">
        <v>3587608185</v>
      </c>
      <c r="E11" s="57">
        <v>301617044</v>
      </c>
      <c r="F11" s="57">
        <v>257904157</v>
      </c>
      <c r="G11" s="58">
        <v>48436189</v>
      </c>
      <c r="H11" s="63">
        <v>144417</v>
      </c>
      <c r="I11" s="64">
        <v>3732206718</v>
      </c>
      <c r="J11" s="58">
        <v>318682011</v>
      </c>
      <c r="K11" s="58">
        <v>267837559</v>
      </c>
      <c r="L11" s="58">
        <v>50256107</v>
      </c>
      <c r="M11" s="54" t="s">
        <v>45</v>
      </c>
      <c r="N11" s="55" t="s">
        <v>20</v>
      </c>
      <c r="O11" s="56">
        <v>150660</v>
      </c>
      <c r="P11" s="57">
        <v>4359661103</v>
      </c>
      <c r="Q11" s="57">
        <v>389451061</v>
      </c>
      <c r="R11" s="57">
        <v>337102276</v>
      </c>
      <c r="S11" s="58">
        <v>63550798</v>
      </c>
      <c r="T11" s="63">
        <v>156832</v>
      </c>
      <c r="U11" s="64">
        <v>4562328292</v>
      </c>
      <c r="V11" s="58">
        <v>423258757</v>
      </c>
      <c r="W11" s="58">
        <v>374677296</v>
      </c>
      <c r="X11" s="64">
        <v>70792465</v>
      </c>
    </row>
    <row r="12" spans="1:24" ht="18.95" customHeight="1">
      <c r="A12" s="54" t="s">
        <v>46</v>
      </c>
      <c r="B12" s="55" t="s">
        <v>21</v>
      </c>
      <c r="C12" s="56">
        <v>62169</v>
      </c>
      <c r="D12" s="57">
        <v>2000698013</v>
      </c>
      <c r="E12" s="57">
        <v>135299481</v>
      </c>
      <c r="F12" s="57">
        <v>111663492</v>
      </c>
      <c r="G12" s="58">
        <v>20317382</v>
      </c>
      <c r="H12" s="63">
        <v>64385</v>
      </c>
      <c r="I12" s="64">
        <v>1988188015</v>
      </c>
      <c r="J12" s="58">
        <v>150839490</v>
      </c>
      <c r="K12" s="58">
        <v>118427486</v>
      </c>
      <c r="L12" s="58">
        <v>21517119</v>
      </c>
      <c r="M12" s="54" t="s">
        <v>46</v>
      </c>
      <c r="N12" s="55" t="s">
        <v>21</v>
      </c>
      <c r="O12" s="56">
        <v>67279</v>
      </c>
      <c r="P12" s="57">
        <v>2323292381</v>
      </c>
      <c r="Q12" s="57">
        <v>205204999</v>
      </c>
      <c r="R12" s="57">
        <v>168506648</v>
      </c>
      <c r="S12" s="58">
        <v>31247063</v>
      </c>
      <c r="T12" s="63">
        <v>70328</v>
      </c>
      <c r="U12" s="64">
        <v>2363385959</v>
      </c>
      <c r="V12" s="58">
        <v>239450754</v>
      </c>
      <c r="W12" s="58">
        <v>196932529</v>
      </c>
      <c r="X12" s="64">
        <v>36728946</v>
      </c>
    </row>
    <row r="13" spans="1:24" ht="18.95" customHeight="1">
      <c r="A13" s="54" t="s">
        <v>47</v>
      </c>
      <c r="B13" s="55" t="s">
        <v>22</v>
      </c>
      <c r="C13" s="56">
        <v>100898</v>
      </c>
      <c r="D13" s="57">
        <v>5321743390</v>
      </c>
      <c r="E13" s="57">
        <v>310748203</v>
      </c>
      <c r="F13" s="57">
        <v>222898069</v>
      </c>
      <c r="G13" s="58">
        <v>42199021</v>
      </c>
      <c r="H13" s="63">
        <v>104064</v>
      </c>
      <c r="I13" s="64">
        <v>5006662969</v>
      </c>
      <c r="J13" s="58">
        <v>283283188</v>
      </c>
      <c r="K13" s="58">
        <v>231246520</v>
      </c>
      <c r="L13" s="58">
        <v>43740933</v>
      </c>
      <c r="M13" s="54" t="s">
        <v>47</v>
      </c>
      <c r="N13" s="55" t="s">
        <v>22</v>
      </c>
      <c r="O13" s="56">
        <v>108564</v>
      </c>
      <c r="P13" s="57">
        <v>6302343392</v>
      </c>
      <c r="Q13" s="57">
        <v>582752684</v>
      </c>
      <c r="R13" s="57">
        <v>488877933</v>
      </c>
      <c r="S13" s="58">
        <v>94979501</v>
      </c>
      <c r="T13" s="63">
        <v>112464</v>
      </c>
      <c r="U13" s="64">
        <v>6774572500</v>
      </c>
      <c r="V13" s="58">
        <v>530906257</v>
      </c>
      <c r="W13" s="58">
        <v>441512954</v>
      </c>
      <c r="X13" s="64">
        <v>85128818</v>
      </c>
    </row>
    <row r="14" spans="1:24" ht="18.95" customHeight="1">
      <c r="A14" s="54" t="s">
        <v>48</v>
      </c>
      <c r="B14" s="55" t="s">
        <v>23</v>
      </c>
      <c r="C14" s="56">
        <v>13349</v>
      </c>
      <c r="D14" s="57">
        <v>199608956</v>
      </c>
      <c r="E14" s="57">
        <v>12094567</v>
      </c>
      <c r="F14" s="57">
        <v>10284079</v>
      </c>
      <c r="G14" s="58">
        <v>1538550</v>
      </c>
      <c r="H14" s="63">
        <v>13839</v>
      </c>
      <c r="I14" s="64">
        <v>203151293</v>
      </c>
      <c r="J14" s="58">
        <v>12572739</v>
      </c>
      <c r="K14" s="58">
        <v>11134411</v>
      </c>
      <c r="L14" s="58">
        <v>1682318</v>
      </c>
      <c r="M14" s="54" t="s">
        <v>48</v>
      </c>
      <c r="N14" s="55" t="s">
        <v>23</v>
      </c>
      <c r="O14" s="56">
        <v>14527</v>
      </c>
      <c r="P14" s="57">
        <v>229431752</v>
      </c>
      <c r="Q14" s="57">
        <v>15830815</v>
      </c>
      <c r="R14" s="57">
        <v>13344198</v>
      </c>
      <c r="S14" s="58">
        <v>2077193</v>
      </c>
      <c r="T14" s="63">
        <v>15178</v>
      </c>
      <c r="U14" s="64">
        <v>242486209</v>
      </c>
      <c r="V14" s="58">
        <v>18724204</v>
      </c>
      <c r="W14" s="58">
        <v>15435873</v>
      </c>
      <c r="X14" s="64">
        <v>2407761</v>
      </c>
    </row>
    <row r="15" spans="1:24" ht="18.95" customHeight="1">
      <c r="A15" s="54" t="s">
        <v>49</v>
      </c>
      <c r="B15" s="55" t="s">
        <v>24</v>
      </c>
      <c r="C15" s="56">
        <v>18247</v>
      </c>
      <c r="D15" s="57">
        <v>1369459808</v>
      </c>
      <c r="E15" s="57">
        <v>128528381</v>
      </c>
      <c r="F15" s="57">
        <v>116564450</v>
      </c>
      <c r="G15" s="58">
        <v>22907085</v>
      </c>
      <c r="H15" s="63">
        <v>19016</v>
      </c>
      <c r="I15" s="64">
        <v>1516277509</v>
      </c>
      <c r="J15" s="58">
        <v>161910381</v>
      </c>
      <c r="K15" s="58">
        <v>145623584</v>
      </c>
      <c r="L15" s="58">
        <v>28672493</v>
      </c>
      <c r="M15" s="54" t="s">
        <v>49</v>
      </c>
      <c r="N15" s="55" t="s">
        <v>24</v>
      </c>
      <c r="O15" s="56">
        <v>20041</v>
      </c>
      <c r="P15" s="57">
        <v>1783050872</v>
      </c>
      <c r="Q15" s="57">
        <v>260819848</v>
      </c>
      <c r="R15" s="57">
        <v>242150658</v>
      </c>
      <c r="S15" s="58">
        <v>47910314</v>
      </c>
      <c r="T15" s="63">
        <v>21110</v>
      </c>
      <c r="U15" s="64">
        <v>1862466099</v>
      </c>
      <c r="V15" s="58">
        <v>266016575</v>
      </c>
      <c r="W15" s="58">
        <v>247676914</v>
      </c>
      <c r="X15" s="64">
        <v>48937639</v>
      </c>
    </row>
    <row r="16" spans="1:24" ht="18.95" customHeight="1">
      <c r="A16" s="54" t="s">
        <v>50</v>
      </c>
      <c r="B16" s="55" t="s">
        <v>25</v>
      </c>
      <c r="C16" s="56">
        <v>14242</v>
      </c>
      <c r="D16" s="57">
        <v>706013441</v>
      </c>
      <c r="E16" s="57">
        <v>44062855</v>
      </c>
      <c r="F16" s="57">
        <v>36297665</v>
      </c>
      <c r="G16" s="58">
        <v>6766533</v>
      </c>
      <c r="H16" s="63">
        <v>14714</v>
      </c>
      <c r="I16" s="64">
        <v>732444841</v>
      </c>
      <c r="J16" s="58">
        <v>38869263</v>
      </c>
      <c r="K16" s="58">
        <v>33805555</v>
      </c>
      <c r="L16" s="58">
        <v>6228208</v>
      </c>
      <c r="M16" s="54" t="s">
        <v>50</v>
      </c>
      <c r="N16" s="55" t="s">
        <v>25</v>
      </c>
      <c r="O16" s="56">
        <v>15394</v>
      </c>
      <c r="P16" s="57">
        <v>856395498</v>
      </c>
      <c r="Q16" s="57">
        <v>106110842</v>
      </c>
      <c r="R16" s="57">
        <v>38332820</v>
      </c>
      <c r="S16" s="58">
        <v>7049141</v>
      </c>
      <c r="T16" s="63">
        <v>16015</v>
      </c>
      <c r="U16" s="64">
        <v>706265435</v>
      </c>
      <c r="V16" s="58">
        <v>45613277</v>
      </c>
      <c r="W16" s="58">
        <v>41269649</v>
      </c>
      <c r="X16" s="64">
        <v>7544578</v>
      </c>
    </row>
    <row r="17" spans="1:24" ht="18.95" customHeight="1">
      <c r="A17" s="54" t="s">
        <v>51</v>
      </c>
      <c r="B17" s="55" t="s">
        <v>26</v>
      </c>
      <c r="C17" s="56">
        <v>46547</v>
      </c>
      <c r="D17" s="57">
        <v>1298468716</v>
      </c>
      <c r="E17" s="57">
        <v>93947416</v>
      </c>
      <c r="F17" s="57">
        <v>83211682</v>
      </c>
      <c r="G17" s="58">
        <v>15071008</v>
      </c>
      <c r="H17" s="63">
        <v>47770</v>
      </c>
      <c r="I17" s="64">
        <v>1274408107</v>
      </c>
      <c r="J17" s="58">
        <v>80543113</v>
      </c>
      <c r="K17" s="58">
        <v>73675145</v>
      </c>
      <c r="L17" s="58">
        <v>13093986</v>
      </c>
      <c r="M17" s="54" t="s">
        <v>51</v>
      </c>
      <c r="N17" s="55" t="s">
        <v>26</v>
      </c>
      <c r="O17" s="56">
        <v>49226</v>
      </c>
      <c r="P17" s="57">
        <v>1584352014</v>
      </c>
      <c r="Q17" s="57">
        <v>122071746</v>
      </c>
      <c r="R17" s="57">
        <v>111896529</v>
      </c>
      <c r="S17" s="58">
        <v>20459184</v>
      </c>
      <c r="T17" s="63">
        <v>50630</v>
      </c>
      <c r="U17" s="64">
        <v>1649667432</v>
      </c>
      <c r="V17" s="58">
        <v>136652623</v>
      </c>
      <c r="W17" s="58">
        <v>119328122</v>
      </c>
      <c r="X17" s="64">
        <v>21888780</v>
      </c>
    </row>
    <row r="18" spans="1:24" ht="18.95" customHeight="1">
      <c r="A18" s="54" t="s">
        <v>52</v>
      </c>
      <c r="B18" s="55" t="s">
        <v>27</v>
      </c>
      <c r="C18" s="56">
        <v>11935</v>
      </c>
      <c r="D18" s="57">
        <v>244597531</v>
      </c>
      <c r="E18" s="57">
        <v>20235158</v>
      </c>
      <c r="F18" s="57">
        <v>14689943</v>
      </c>
      <c r="G18" s="58">
        <v>2501511</v>
      </c>
      <c r="H18" s="63">
        <v>12301</v>
      </c>
      <c r="I18" s="64">
        <v>256310775</v>
      </c>
      <c r="J18" s="58">
        <v>17275944</v>
      </c>
      <c r="K18" s="58">
        <v>14352956</v>
      </c>
      <c r="L18" s="58">
        <v>2404101</v>
      </c>
      <c r="M18" s="54" t="s">
        <v>52</v>
      </c>
      <c r="N18" s="55" t="s">
        <v>27</v>
      </c>
      <c r="O18" s="56">
        <v>12800</v>
      </c>
      <c r="P18" s="57">
        <v>290458300</v>
      </c>
      <c r="Q18" s="57">
        <v>19742868</v>
      </c>
      <c r="R18" s="57">
        <v>16927229</v>
      </c>
      <c r="S18" s="58">
        <v>2888779</v>
      </c>
      <c r="T18" s="63">
        <v>13281</v>
      </c>
      <c r="U18" s="64">
        <v>319893577</v>
      </c>
      <c r="V18" s="58">
        <v>25976400</v>
      </c>
      <c r="W18" s="58">
        <v>22335471</v>
      </c>
      <c r="X18" s="64">
        <v>3903108</v>
      </c>
    </row>
    <row r="19" spans="1:24" ht="18.95" customHeight="1">
      <c r="A19" s="54" t="s">
        <v>53</v>
      </c>
      <c r="B19" s="55" t="s">
        <v>28</v>
      </c>
      <c r="C19" s="56">
        <v>14407</v>
      </c>
      <c r="D19" s="57">
        <v>1065631262</v>
      </c>
      <c r="E19" s="57">
        <v>70742576</v>
      </c>
      <c r="F19" s="57">
        <v>67025579</v>
      </c>
      <c r="G19" s="58">
        <v>12742103</v>
      </c>
      <c r="H19" s="63">
        <v>15009</v>
      </c>
      <c r="I19" s="64">
        <v>871387607</v>
      </c>
      <c r="J19" s="58">
        <v>41227502</v>
      </c>
      <c r="K19" s="58">
        <v>39551129</v>
      </c>
      <c r="L19" s="58">
        <v>7174538</v>
      </c>
      <c r="M19" s="54" t="s">
        <v>53</v>
      </c>
      <c r="N19" s="55" t="s">
        <v>28</v>
      </c>
      <c r="O19" s="56">
        <v>15736</v>
      </c>
      <c r="P19" s="57">
        <v>1136715256</v>
      </c>
      <c r="Q19" s="57">
        <v>94892784</v>
      </c>
      <c r="R19" s="57">
        <v>91886555</v>
      </c>
      <c r="S19" s="58">
        <v>17570676</v>
      </c>
      <c r="T19" s="63">
        <v>16414</v>
      </c>
      <c r="U19" s="64">
        <v>1442891598</v>
      </c>
      <c r="V19" s="58">
        <v>65489932</v>
      </c>
      <c r="W19" s="58">
        <v>62234332</v>
      </c>
      <c r="X19" s="64">
        <v>11544934</v>
      </c>
    </row>
    <row r="20" spans="1:24" ht="18.95" customHeight="1">
      <c r="A20" s="54" t="s">
        <v>54</v>
      </c>
      <c r="B20" s="55" t="s">
        <v>29</v>
      </c>
      <c r="C20" s="56">
        <v>10455</v>
      </c>
      <c r="D20" s="57">
        <v>218044523</v>
      </c>
      <c r="E20" s="57">
        <v>12774615</v>
      </c>
      <c r="F20" s="57">
        <v>12064604</v>
      </c>
      <c r="G20" s="58">
        <v>2001969</v>
      </c>
      <c r="H20" s="63">
        <v>10842</v>
      </c>
      <c r="I20" s="64">
        <v>218886051</v>
      </c>
      <c r="J20" s="58">
        <v>13422346</v>
      </c>
      <c r="K20" s="58">
        <v>12411731</v>
      </c>
      <c r="L20" s="58">
        <v>2039062</v>
      </c>
      <c r="M20" s="54" t="s">
        <v>54</v>
      </c>
      <c r="N20" s="55" t="s">
        <v>29</v>
      </c>
      <c r="O20" s="56">
        <v>11290</v>
      </c>
      <c r="P20" s="57">
        <v>251988316</v>
      </c>
      <c r="Q20" s="57">
        <v>16038724</v>
      </c>
      <c r="R20" s="57">
        <v>14371525</v>
      </c>
      <c r="S20" s="58">
        <v>2389758</v>
      </c>
      <c r="T20" s="63">
        <v>11721</v>
      </c>
      <c r="U20" s="64">
        <v>277440953</v>
      </c>
      <c r="V20" s="58">
        <v>19077245</v>
      </c>
      <c r="W20" s="58">
        <v>16947869</v>
      </c>
      <c r="X20" s="64">
        <v>2835616</v>
      </c>
    </row>
    <row r="21" spans="1:24" ht="18.95" customHeight="1">
      <c r="A21" s="54" t="s">
        <v>55</v>
      </c>
      <c r="B21" s="55" t="s">
        <v>30</v>
      </c>
      <c r="C21" s="56">
        <v>16537</v>
      </c>
      <c r="D21" s="57">
        <v>321678502</v>
      </c>
      <c r="E21" s="57">
        <v>19854309</v>
      </c>
      <c r="F21" s="57">
        <v>16831019</v>
      </c>
      <c r="G21" s="58">
        <v>2724703</v>
      </c>
      <c r="H21" s="63">
        <v>17237</v>
      </c>
      <c r="I21" s="64">
        <v>323864197</v>
      </c>
      <c r="J21" s="58">
        <v>21033834</v>
      </c>
      <c r="K21" s="58">
        <v>18926211</v>
      </c>
      <c r="L21" s="58">
        <v>3064070</v>
      </c>
      <c r="M21" s="54" t="s">
        <v>55</v>
      </c>
      <c r="N21" s="55" t="s">
        <v>30</v>
      </c>
      <c r="O21" s="56">
        <v>18199</v>
      </c>
      <c r="P21" s="57">
        <v>434843573</v>
      </c>
      <c r="Q21" s="57">
        <v>27047384</v>
      </c>
      <c r="R21" s="57">
        <v>24773760</v>
      </c>
      <c r="S21" s="58">
        <v>4149991</v>
      </c>
      <c r="T21" s="63">
        <v>19085</v>
      </c>
      <c r="U21" s="64">
        <v>399555828</v>
      </c>
      <c r="V21" s="58">
        <v>27930342</v>
      </c>
      <c r="W21" s="58">
        <v>25927951</v>
      </c>
      <c r="X21" s="64">
        <v>4240911</v>
      </c>
    </row>
    <row r="22" spans="1:24" ht="18.95" customHeight="1">
      <c r="A22" s="54" t="s">
        <v>56</v>
      </c>
      <c r="B22" s="55" t="s">
        <v>31</v>
      </c>
      <c r="C22" s="56">
        <v>4261</v>
      </c>
      <c r="D22" s="57">
        <v>40213387</v>
      </c>
      <c r="E22" s="57">
        <v>2469645</v>
      </c>
      <c r="F22" s="57">
        <v>2148449</v>
      </c>
      <c r="G22" s="58">
        <v>233880</v>
      </c>
      <c r="H22" s="63">
        <v>4476</v>
      </c>
      <c r="I22" s="64">
        <v>39405737</v>
      </c>
      <c r="J22" s="58">
        <v>3027973</v>
      </c>
      <c r="K22" s="58">
        <v>2429262</v>
      </c>
      <c r="L22" s="58">
        <v>280218</v>
      </c>
      <c r="M22" s="54" t="s">
        <v>56</v>
      </c>
      <c r="N22" s="55" t="s">
        <v>31</v>
      </c>
      <c r="O22" s="56">
        <v>4691</v>
      </c>
      <c r="P22" s="57">
        <v>39673392</v>
      </c>
      <c r="Q22" s="57">
        <v>2409084</v>
      </c>
      <c r="R22" s="57">
        <v>2327511</v>
      </c>
      <c r="S22" s="58">
        <v>253687</v>
      </c>
      <c r="T22" s="63">
        <v>4898</v>
      </c>
      <c r="U22" s="64">
        <v>44174265</v>
      </c>
      <c r="V22" s="58">
        <v>3470915</v>
      </c>
      <c r="W22" s="58">
        <v>2952999</v>
      </c>
      <c r="X22" s="64">
        <v>351366</v>
      </c>
    </row>
    <row r="23" spans="1:24" ht="18.95" customHeight="1">
      <c r="A23" s="54" t="s">
        <v>57</v>
      </c>
      <c r="B23" s="55" t="s">
        <v>32</v>
      </c>
      <c r="C23" s="56">
        <v>8898</v>
      </c>
      <c r="D23" s="57">
        <v>133299646</v>
      </c>
      <c r="E23" s="57">
        <v>13193646</v>
      </c>
      <c r="F23" s="57">
        <v>12683043</v>
      </c>
      <c r="G23" s="58">
        <v>2194015</v>
      </c>
      <c r="H23" s="63">
        <v>9055</v>
      </c>
      <c r="I23" s="64">
        <v>135084267</v>
      </c>
      <c r="J23" s="58">
        <v>17212201</v>
      </c>
      <c r="K23" s="58">
        <v>16186564</v>
      </c>
      <c r="L23" s="58">
        <v>2876123</v>
      </c>
      <c r="M23" s="54" t="s">
        <v>57</v>
      </c>
      <c r="N23" s="55" t="s">
        <v>32</v>
      </c>
      <c r="O23" s="56">
        <v>9317</v>
      </c>
      <c r="P23" s="57">
        <v>136832871</v>
      </c>
      <c r="Q23" s="57">
        <v>9724998</v>
      </c>
      <c r="R23" s="57">
        <v>9058077</v>
      </c>
      <c r="S23" s="58">
        <v>1455786</v>
      </c>
      <c r="T23" s="63">
        <v>9550</v>
      </c>
      <c r="U23" s="64">
        <v>160409024</v>
      </c>
      <c r="V23" s="58">
        <v>7906181</v>
      </c>
      <c r="W23" s="58">
        <v>7333408</v>
      </c>
      <c r="X23" s="64">
        <v>1041501</v>
      </c>
    </row>
    <row r="24" spans="1:24" ht="18.95" customHeight="1">
      <c r="A24" s="54" t="s">
        <v>58</v>
      </c>
      <c r="B24" s="55" t="s">
        <v>33</v>
      </c>
      <c r="C24" s="56">
        <v>2352</v>
      </c>
      <c r="D24" s="57">
        <v>20217071</v>
      </c>
      <c r="E24" s="57">
        <v>1197504</v>
      </c>
      <c r="F24" s="57">
        <v>1171826</v>
      </c>
      <c r="G24" s="58">
        <v>127275</v>
      </c>
      <c r="H24" s="63">
        <v>2444</v>
      </c>
      <c r="I24" s="64">
        <v>22175129</v>
      </c>
      <c r="J24" s="58">
        <v>1459077</v>
      </c>
      <c r="K24" s="58">
        <v>1390650</v>
      </c>
      <c r="L24" s="58">
        <v>158005</v>
      </c>
      <c r="M24" s="54" t="s">
        <v>58</v>
      </c>
      <c r="N24" s="55" t="s">
        <v>33</v>
      </c>
      <c r="O24" s="56">
        <v>2578</v>
      </c>
      <c r="P24" s="57">
        <v>20945770</v>
      </c>
      <c r="Q24" s="57">
        <v>1318512</v>
      </c>
      <c r="R24" s="57">
        <v>1270192</v>
      </c>
      <c r="S24" s="58">
        <v>131920</v>
      </c>
      <c r="T24" s="63">
        <v>2752</v>
      </c>
      <c r="U24" s="64">
        <v>26846702</v>
      </c>
      <c r="V24" s="58">
        <v>2414578</v>
      </c>
      <c r="W24" s="58">
        <v>1920028</v>
      </c>
      <c r="X24" s="64">
        <v>241093</v>
      </c>
    </row>
    <row r="25" spans="1:24" ht="18.95" customHeight="1">
      <c r="A25" s="54" t="s">
        <v>59</v>
      </c>
      <c r="B25" s="55" t="s">
        <v>34</v>
      </c>
      <c r="C25" s="56">
        <v>9929</v>
      </c>
      <c r="D25" s="57">
        <v>233895957</v>
      </c>
      <c r="E25" s="57">
        <v>8283538</v>
      </c>
      <c r="F25" s="57">
        <v>7666815</v>
      </c>
      <c r="G25" s="58">
        <v>1280168</v>
      </c>
      <c r="H25" s="63">
        <v>10151</v>
      </c>
      <c r="I25" s="64">
        <v>235873874</v>
      </c>
      <c r="J25" s="58">
        <v>23220878</v>
      </c>
      <c r="K25" s="58">
        <v>10199076</v>
      </c>
      <c r="L25" s="58">
        <v>1777424</v>
      </c>
      <c r="M25" s="54" t="s">
        <v>59</v>
      </c>
      <c r="N25" s="55" t="s">
        <v>34</v>
      </c>
      <c r="O25" s="56">
        <v>10368</v>
      </c>
      <c r="P25" s="57">
        <v>367502423</v>
      </c>
      <c r="Q25" s="57">
        <v>194146126</v>
      </c>
      <c r="R25" s="57">
        <v>155458584</v>
      </c>
      <c r="S25" s="58">
        <v>30806748</v>
      </c>
      <c r="T25" s="63">
        <v>10587</v>
      </c>
      <c r="U25" s="64">
        <v>392508354</v>
      </c>
      <c r="V25" s="58">
        <v>216588024</v>
      </c>
      <c r="W25" s="58">
        <v>215450230</v>
      </c>
      <c r="X25" s="64">
        <v>42772461</v>
      </c>
    </row>
    <row r="26" spans="1:24" ht="18.95" customHeight="1">
      <c r="A26" s="54" t="s">
        <v>60</v>
      </c>
      <c r="B26" s="55" t="s">
        <v>35</v>
      </c>
      <c r="C26" s="56">
        <v>16763</v>
      </c>
      <c r="D26" s="57">
        <v>3526290666</v>
      </c>
      <c r="E26" s="57">
        <v>484806153</v>
      </c>
      <c r="F26" s="57">
        <v>287962181</v>
      </c>
      <c r="G26" s="58">
        <v>57188806</v>
      </c>
      <c r="H26" s="63">
        <v>17390</v>
      </c>
      <c r="I26" s="64">
        <v>3890121162</v>
      </c>
      <c r="J26" s="58">
        <v>732906416</v>
      </c>
      <c r="K26" s="58">
        <v>428332621</v>
      </c>
      <c r="L26" s="58">
        <v>85239389</v>
      </c>
      <c r="M26" s="54" t="s">
        <v>60</v>
      </c>
      <c r="N26" s="55" t="s">
        <v>35</v>
      </c>
      <c r="O26" s="56">
        <v>18084</v>
      </c>
      <c r="P26" s="57">
        <v>4827364898</v>
      </c>
      <c r="Q26" s="57">
        <v>1086437307</v>
      </c>
      <c r="R26" s="57">
        <v>615029811</v>
      </c>
      <c r="S26" s="58">
        <v>122516001</v>
      </c>
      <c r="T26" s="63">
        <v>18736</v>
      </c>
      <c r="U26" s="64">
        <v>5568799084</v>
      </c>
      <c r="V26" s="58">
        <v>1579953186</v>
      </c>
      <c r="W26" s="58">
        <v>948066880</v>
      </c>
      <c r="X26" s="64">
        <v>189067333</v>
      </c>
    </row>
    <row r="27" spans="1:24" ht="18.95" customHeight="1">
      <c r="A27" s="54" t="s">
        <v>61</v>
      </c>
      <c r="B27" s="55" t="s">
        <v>36</v>
      </c>
      <c r="C27" s="56">
        <v>9107</v>
      </c>
      <c r="D27" s="57">
        <v>134133303</v>
      </c>
      <c r="E27" s="57">
        <v>7989374</v>
      </c>
      <c r="F27" s="57">
        <v>6662873</v>
      </c>
      <c r="G27" s="58">
        <v>1021135</v>
      </c>
      <c r="H27" s="63">
        <v>9357</v>
      </c>
      <c r="I27" s="64">
        <v>138432764</v>
      </c>
      <c r="J27" s="58">
        <v>8403058</v>
      </c>
      <c r="K27" s="58">
        <v>7095202</v>
      </c>
      <c r="L27" s="58">
        <v>1085399</v>
      </c>
      <c r="M27" s="54" t="s">
        <v>61</v>
      </c>
      <c r="N27" s="55" t="s">
        <v>36</v>
      </c>
      <c r="O27" s="56">
        <v>9716</v>
      </c>
      <c r="P27" s="57">
        <v>154330024</v>
      </c>
      <c r="Q27" s="57">
        <v>9691244</v>
      </c>
      <c r="R27" s="57">
        <v>7982113</v>
      </c>
      <c r="S27" s="58">
        <v>1228527</v>
      </c>
      <c r="T27" s="63">
        <v>10120</v>
      </c>
      <c r="U27" s="64">
        <v>163211608</v>
      </c>
      <c r="V27" s="58">
        <v>10642814</v>
      </c>
      <c r="W27" s="58">
        <v>8651898</v>
      </c>
      <c r="X27" s="64">
        <v>1325515</v>
      </c>
    </row>
    <row r="28" spans="1:24" ht="18.95" customHeight="1">
      <c r="A28" s="54" t="s">
        <v>62</v>
      </c>
      <c r="B28" s="55" t="s">
        <v>37</v>
      </c>
      <c r="C28" s="56">
        <v>2504</v>
      </c>
      <c r="D28" s="57">
        <v>34731592</v>
      </c>
      <c r="E28" s="57">
        <v>2380884</v>
      </c>
      <c r="F28" s="57">
        <v>2336616</v>
      </c>
      <c r="G28" s="58">
        <v>385559</v>
      </c>
      <c r="H28" s="63">
        <v>2566</v>
      </c>
      <c r="I28" s="64">
        <v>29654889</v>
      </c>
      <c r="J28" s="58">
        <v>1614626</v>
      </c>
      <c r="K28" s="58">
        <v>1581750</v>
      </c>
      <c r="L28" s="58">
        <v>239372</v>
      </c>
      <c r="M28" s="54" t="s">
        <v>62</v>
      </c>
      <c r="N28" s="55" t="s">
        <v>37</v>
      </c>
      <c r="O28" s="56">
        <v>2651</v>
      </c>
      <c r="P28" s="57">
        <v>32070248</v>
      </c>
      <c r="Q28" s="57">
        <v>2071461</v>
      </c>
      <c r="R28" s="57">
        <v>1990887</v>
      </c>
      <c r="S28" s="58">
        <v>321035</v>
      </c>
      <c r="T28" s="63">
        <v>2714</v>
      </c>
      <c r="U28" s="64">
        <v>34341414</v>
      </c>
      <c r="V28" s="58">
        <v>2572486</v>
      </c>
      <c r="W28" s="58">
        <v>2260583</v>
      </c>
      <c r="X28" s="64">
        <v>366103</v>
      </c>
    </row>
    <row r="29" spans="1:24" ht="18.95" customHeight="1">
      <c r="A29" s="54" t="s">
        <v>63</v>
      </c>
      <c r="B29" s="55" t="s">
        <v>38</v>
      </c>
      <c r="C29" s="56">
        <v>377</v>
      </c>
      <c r="D29" s="57">
        <v>4212796</v>
      </c>
      <c r="E29" s="57">
        <v>199801</v>
      </c>
      <c r="F29" s="57">
        <v>199801</v>
      </c>
      <c r="G29" s="58">
        <v>31135</v>
      </c>
      <c r="H29" s="63">
        <v>394</v>
      </c>
      <c r="I29" s="64">
        <v>4531157</v>
      </c>
      <c r="J29" s="58">
        <v>224860</v>
      </c>
      <c r="K29" s="58">
        <v>224860</v>
      </c>
      <c r="L29" s="58">
        <v>35062</v>
      </c>
      <c r="M29" s="54" t="s">
        <v>63</v>
      </c>
      <c r="N29" s="55" t="s">
        <v>38</v>
      </c>
      <c r="O29" s="56">
        <v>424</v>
      </c>
      <c r="P29" s="57">
        <v>4865414</v>
      </c>
      <c r="Q29" s="57">
        <v>231406</v>
      </c>
      <c r="R29" s="57">
        <v>231406</v>
      </c>
      <c r="S29" s="58">
        <v>36108</v>
      </c>
      <c r="T29" s="63">
        <v>450</v>
      </c>
      <c r="U29" s="64">
        <v>6291944</v>
      </c>
      <c r="V29" s="58">
        <v>331931</v>
      </c>
      <c r="W29" s="58">
        <v>313121</v>
      </c>
      <c r="X29" s="64">
        <v>49879</v>
      </c>
    </row>
    <row r="30" spans="1:24" ht="5.0999999999999996" customHeight="1" thickBot="1">
      <c r="A30" s="13"/>
      <c r="B30" s="13"/>
      <c r="C30" s="11"/>
      <c r="D30" s="16"/>
      <c r="E30" s="16"/>
      <c r="F30" s="16"/>
      <c r="G30" s="19"/>
      <c r="H30" s="16"/>
      <c r="I30" s="7"/>
      <c r="J30" s="8"/>
      <c r="K30" s="8"/>
      <c r="L30" s="8"/>
      <c r="M30" s="13"/>
      <c r="N30" s="13"/>
      <c r="O30" s="11"/>
      <c r="P30" s="16"/>
      <c r="Q30" s="16"/>
      <c r="R30" s="16"/>
      <c r="S30" s="19"/>
      <c r="T30" s="16"/>
      <c r="U30" s="7"/>
      <c r="V30" s="8"/>
      <c r="W30" s="8"/>
      <c r="X30" s="7"/>
    </row>
    <row r="31" spans="1:24" s="2" customFormat="1" ht="12.95" customHeight="1">
      <c r="A31" s="46" t="str">
        <f>SUBSTITUTE(A34&amp;B34,CHAR(10),CHAR(10)&amp;"　　　　　")</f>
        <v>資料來源：財政部財政資訊中心。</v>
      </c>
      <c r="B31" s="46"/>
      <c r="C31" s="46"/>
      <c r="D31" s="46"/>
      <c r="E31" s="46"/>
      <c r="F31" s="46"/>
      <c r="G31" s="46"/>
      <c r="H31" s="35" t="str">
        <f>SUBSTITUTE(H34&amp;I34,CHAR(10),CHAR(10)&amp;"　　　　　")</f>
        <v>Source：Fiscal Information Agency, Ministry of Finance.</v>
      </c>
      <c r="I31" s="36"/>
      <c r="J31" s="36"/>
      <c r="K31" s="36"/>
      <c r="L31" s="36"/>
      <c r="M31" s="34"/>
      <c r="N31" s="34"/>
      <c r="O31" s="34"/>
      <c r="P31" s="34"/>
      <c r="Q31" s="34"/>
      <c r="R31" s="34"/>
      <c r="S31" s="34"/>
      <c r="T31" s="35"/>
      <c r="U31" s="36"/>
      <c r="V31" s="36"/>
      <c r="W31" s="36"/>
      <c r="X31" s="36"/>
    </row>
    <row r="32" spans="1:24" s="4" customFormat="1" ht="51.95" customHeight="1">
      <c r="A32" s="52" t="str">
        <f>SUBSTITUTE(A35&amp;B35,CHAR(10),CHAR(10)&amp;"　　　　　")</f>
        <v>說　　明：本表係以核定數統計，未核定者以申報數統計。</v>
      </c>
      <c r="B32" s="52"/>
      <c r="C32" s="52"/>
      <c r="D32" s="52"/>
      <c r="E32" s="52"/>
      <c r="F32" s="52"/>
      <c r="G32" s="52"/>
      <c r="H32" s="33" t="str">
        <f>SUBSTITUTE(H35&amp;I35,CHAR(10),CHAR(10)&amp;"　　　　　  ")</f>
        <v>Explanation：Figures in this table include partial unverified cases, income tax return filing data were used instead.</v>
      </c>
      <c r="I32" s="33"/>
      <c r="J32" s="33"/>
      <c r="K32" s="33"/>
      <c r="L32" s="33"/>
      <c r="M32" s="37"/>
      <c r="N32" s="37"/>
      <c r="O32" s="37"/>
      <c r="P32" s="37"/>
      <c r="Q32" s="37"/>
      <c r="R32" s="37"/>
      <c r="S32" s="37"/>
      <c r="T32" s="38"/>
      <c r="U32" s="38"/>
      <c r="V32" s="38"/>
      <c r="W32" s="38"/>
      <c r="X32" s="38"/>
    </row>
    <row r="33" spans="1:24" s="4" customFormat="1" ht="15" customHeight="1">
      <c r="A33" s="52"/>
      <c r="B33" s="52"/>
      <c r="C33" s="52"/>
      <c r="D33" s="52"/>
      <c r="E33" s="52"/>
      <c r="F33" s="52"/>
      <c r="G33" s="52"/>
      <c r="H33" s="33"/>
      <c r="I33" s="33"/>
      <c r="J33" s="33"/>
      <c r="K33" s="33"/>
      <c r="L33" s="33"/>
      <c r="M33" s="32"/>
      <c r="N33" s="32"/>
      <c r="O33" s="32"/>
      <c r="P33" s="32"/>
      <c r="Q33" s="32"/>
      <c r="R33" s="32"/>
      <c r="S33" s="32"/>
      <c r="T33" s="33"/>
      <c r="U33" s="33"/>
      <c r="V33" s="33"/>
      <c r="W33" s="33"/>
      <c r="X33" s="33"/>
    </row>
    <row r="34" spans="1:24" hidden="1">
      <c r="A34" s="53" t="s">
        <v>40</v>
      </c>
      <c r="B34" s="53" t="s">
        <v>15</v>
      </c>
      <c r="H34" s="62" t="s">
        <v>70</v>
      </c>
      <c r="I34" s="62" t="s">
        <v>68</v>
      </c>
      <c r="M34" s="60" t="s">
        <v>75</v>
      </c>
      <c r="T34" s="60" t="s">
        <v>78</v>
      </c>
    </row>
    <row r="35" spans="1:24" hidden="1">
      <c r="A35" s="53" t="s">
        <v>39</v>
      </c>
      <c r="B35" s="53" t="s">
        <v>14</v>
      </c>
      <c r="H35" s="62" t="s">
        <v>69</v>
      </c>
      <c r="I35" s="62" t="s">
        <v>67</v>
      </c>
      <c r="M35" s="59" t="s">
        <v>74</v>
      </c>
      <c r="T35" s="59" t="s">
        <v>77</v>
      </c>
    </row>
    <row r="36" spans="1:24" hidden="1">
      <c r="A36" s="60" t="s">
        <v>65</v>
      </c>
      <c r="H36" s="60" t="s">
        <v>72</v>
      </c>
      <c r="T36" s="3"/>
    </row>
    <row r="37" spans="1:24" hidden="1">
      <c r="A37" s="59" t="s">
        <v>64</v>
      </c>
      <c r="H37" s="59" t="s">
        <v>71</v>
      </c>
      <c r="T37" s="3"/>
    </row>
    <row r="38" spans="1:24" ht="15" hidden="1" customHeight="1"/>
  </sheetData>
  <mergeCells count="22">
    <mergeCell ref="A33:G33"/>
    <mergeCell ref="H33:L33"/>
    <mergeCell ref="A32:G32"/>
    <mergeCell ref="H32:L32"/>
    <mergeCell ref="H1:L1"/>
    <mergeCell ref="A1:G1"/>
    <mergeCell ref="T1:X1"/>
    <mergeCell ref="M3:N5"/>
    <mergeCell ref="A31:G31"/>
    <mergeCell ref="H31:L31"/>
    <mergeCell ref="A3:B5"/>
    <mergeCell ref="M1:S1"/>
    <mergeCell ref="H3:L3"/>
    <mergeCell ref="C3:G3"/>
    <mergeCell ref="O3:S3"/>
    <mergeCell ref="T3:X3"/>
    <mergeCell ref="M33:S33"/>
    <mergeCell ref="T33:X33"/>
    <mergeCell ref="M31:S31"/>
    <mergeCell ref="T31:X31"/>
    <mergeCell ref="M32:S32"/>
    <mergeCell ref="T32:X32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2022-04-26T01:01:04Z</cp:lastPrinted>
  <dcterms:created xsi:type="dcterms:W3CDTF">2001-11-06T09:07:39Z</dcterms:created>
  <dcterms:modified xsi:type="dcterms:W3CDTF">2026-04-23T02:27:56Z</dcterms:modified>
</cp:coreProperties>
</file>