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書刊版\114年報中文 - Excel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B3" i="1" l="1"/>
  <c r="C3" i="1"/>
  <c r="E3" i="1"/>
  <c r="F3" i="1"/>
  <c r="H3" i="1"/>
  <c r="I3" i="1"/>
  <c r="K3" i="1"/>
  <c r="L3" i="1"/>
  <c r="N3" i="1"/>
  <c r="O3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A31" i="1"/>
  <c r="H31" i="1"/>
  <c r="H32" i="1"/>
</calcChain>
</file>

<file path=xl/sharedStrings.xml><?xml version="1.0" encoding="utf-8"?>
<sst xmlns="http://schemas.openxmlformats.org/spreadsheetml/2006/main" count="99" uniqueCount="77">
  <si>
    <t>Grand Total</t>
    <phoneticPr fontId="1" type="noConversion"/>
  </si>
  <si>
    <t>稅　　　則　　　分　　　類</t>
    <phoneticPr fontId="1" type="noConversion"/>
  </si>
  <si>
    <t>沖稅金額</t>
    <phoneticPr fontId="1" type="noConversion"/>
  </si>
  <si>
    <t>Refund
Amount</t>
    <phoneticPr fontId="1" type="noConversion"/>
  </si>
  <si>
    <t>Refund
Amount</t>
    <phoneticPr fontId="1" type="noConversion"/>
  </si>
  <si>
    <t>Unit：NT$ 1,000</t>
    <phoneticPr fontId="1" type="noConversion"/>
  </si>
  <si>
    <t>Offsetting
Amount</t>
    <phoneticPr fontId="1" type="noConversion"/>
  </si>
  <si>
    <t>Tariff
Classification</t>
    <phoneticPr fontId="1" type="noConversion"/>
  </si>
  <si>
    <t>單位：新臺幣千元</t>
  </si>
  <si>
    <t>退稅金額</t>
    <phoneticPr fontId="1" type="noConversion"/>
  </si>
  <si>
    <t>總　計</t>
    <phoneticPr fontId="1" type="noConversion"/>
  </si>
  <si>
    <t>總　計</t>
    <phoneticPr fontId="1" type="noConversion"/>
  </si>
  <si>
    <t>財政部關務署。</t>
  </si>
  <si>
    <t>第一類：活動物；動物產品</t>
  </si>
  <si>
    <t>第二類：植物產品</t>
  </si>
  <si>
    <t xml:space="preserve">第三類：動植物或微生物油脂及其分解物；調製
　　　　食用油脂；動植物蠟
</t>
  </si>
  <si>
    <t>第四類：調製食品；飲料；酒類及醋；菸類及已
　　　　製菸類代用品；以非燃燒方式吸入之產
　　　　品，無論是否含尼古丁；其他供人攝入
　　　　尼古丁之含尼古丁產品</t>
  </si>
  <si>
    <t>第五類：礦產品</t>
  </si>
  <si>
    <t>第六類：化學或有關工業的產品</t>
  </si>
  <si>
    <t>第七類：塑膠及其製品；橡膠及其製品</t>
  </si>
  <si>
    <t>第八類：生皮、皮革、毛皮及其製品；鞍具及輓
　　　　具；旅行用物品、手提袋及其類似容器
　　　　；動物腸製品（蠶腸除外）</t>
  </si>
  <si>
    <t>第九類：木及木製品；木炭；軟木及軟木製品；
　　　　草及其他編結材料之編結品；編籃及柳
　　　　條編結品</t>
  </si>
  <si>
    <t>第十類：木漿或其他纖維素材料之紙漿；回收（
　　　　廢料及碎屑）紙或紙板；紙及紙板及其
　　　　製品</t>
  </si>
  <si>
    <t>第十一類：紡織品及紡織製品</t>
  </si>
  <si>
    <t>第十二類：鞋、帽、雨傘、遮陽傘、手杖、座凳
　　　　　式手杖、鞭、馬鞭及其零件；已整理
　　　　　之羽毛及其製品；人造花；人髮製品</t>
  </si>
  <si>
    <t>第十三類：石料、膠泥、水泥、石棉、雲母或類
　　　　　似材料之製品；陶瓷產品；玻璃及玻
　　　　　璃器</t>
  </si>
  <si>
    <t>第十四類：天然珍珠或養珠、寶石或次寶石、貴
　　　　　金屬、被覆貴金屬之金屬及其製品；
　　　　　仿首飾；鑄幣</t>
  </si>
  <si>
    <t>第十五類：卑金屬及卑金屬製品</t>
  </si>
  <si>
    <t>第十六類：機械及機械用具；電機設備；及其零
　　　　　件；錄音機及聲音重放機，電視影像
　　　　　、聲音記錄機及重放機，上述各物之
　　　　　零件及附件</t>
  </si>
  <si>
    <t>第十七類：車輛、航空器、船舶及有關運輸設備</t>
  </si>
  <si>
    <t>第十八類：光學、照相、電影、計量、檢查、精
　　　　　密、內科或外科儀器及器具；鐘錶；
　　　　　樂器；上述物品之零件及附件</t>
  </si>
  <si>
    <t>第十九類：武器與彈藥；及其零件與附件</t>
  </si>
  <si>
    <t>第二十類：雜項製品</t>
  </si>
  <si>
    <t>第二十一類：藝術品、珍藏品及古董</t>
  </si>
  <si>
    <t>其                他 *</t>
  </si>
  <si>
    <t>CY  2021</t>
  </si>
  <si>
    <t>111年</t>
  </si>
  <si>
    <t>CY  2022</t>
  </si>
  <si>
    <t>附　　註：*免核銷進口憑證商品，無稅則號可供分類者。</t>
  </si>
  <si>
    <t>資料來源：</t>
  </si>
  <si>
    <t xml:space="preserve">      總             計</t>
  </si>
  <si>
    <t>110年</t>
  </si>
  <si>
    <t>表4-4. 外銷品沖退稅金額－按稅則分類分</t>
  </si>
  <si>
    <t>*Merchandise exempted from import certificate; merchandise without applicable regulations.</t>
  </si>
  <si>
    <t>Customs Administration, Ministry of Finance.</t>
  </si>
  <si>
    <t>Grand Total</t>
  </si>
  <si>
    <t>Sec. Ⅰ</t>
  </si>
  <si>
    <t>Sec. Ⅱ</t>
  </si>
  <si>
    <t>Sec. Ⅲ</t>
  </si>
  <si>
    <t>Sec. Ⅳ</t>
  </si>
  <si>
    <t>Sec. Ⅴ</t>
  </si>
  <si>
    <t>Sec. Ⅵ</t>
  </si>
  <si>
    <t>Sec. Ⅶ</t>
  </si>
  <si>
    <t>Sec. Ⅷ</t>
  </si>
  <si>
    <t>Sec. Ⅸ</t>
  </si>
  <si>
    <t>Sec. Ⅹ</t>
  </si>
  <si>
    <t>Sec. ⅩⅠ</t>
  </si>
  <si>
    <t>Sec. ⅩⅡ</t>
  </si>
  <si>
    <t>Sec. ⅩⅢ</t>
  </si>
  <si>
    <t>Sec. ⅩⅣ</t>
  </si>
  <si>
    <t>Sec. ⅩⅤ</t>
  </si>
  <si>
    <t>Sec. ⅩⅥ</t>
  </si>
  <si>
    <t>Sec. ⅩⅦ</t>
  </si>
  <si>
    <t>Sec. ⅩⅧ</t>
  </si>
  <si>
    <t>Sec. ⅩⅨ</t>
  </si>
  <si>
    <t>Sec. ⅩⅩ</t>
  </si>
  <si>
    <t>Sec. ⅩⅩⅠ</t>
  </si>
  <si>
    <t>Others *</t>
  </si>
  <si>
    <t>CY  2023</t>
  </si>
  <si>
    <t>113年</t>
  </si>
  <si>
    <t>CY  2024</t>
  </si>
  <si>
    <t>114年</t>
  </si>
  <si>
    <t>CY  2025</t>
  </si>
  <si>
    <t>Note：</t>
  </si>
  <si>
    <t>Source：</t>
  </si>
  <si>
    <t>112年</t>
  </si>
  <si>
    <t>Table 4-4.  Amount of Tax Offsetting and Refund for Export Products
－by Tariff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</si>
</sst>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#,###,##0\ "/>
    <numFmt numFmtId="182" formatCode="##,###,##0;\ \-##,###,##0;\ &quot;         -&quot;\ "/>
  </numFmts>
  <fonts count="1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9.25"/>
      <name val="細明體"/>
      <family val="3"/>
      <charset val="136"/>
    </font>
    <font>
      <sz val="8.25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0" fillId="0" borderId="3" xfId="0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13" fillId="0" borderId="0" xfId="0" applyFont="1" applyAlignment="1">
      <alignment horizontal="left" vertical="top" inden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13" xfId="0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0" borderId="3" xfId="0" applyFont="1" applyBorder="1" applyAlignment="1">
      <alignment horizontal="right"/>
    </xf>
    <xf numFmtId="0" fontId="14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14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15" fillId="0" borderId="0" xfId="0" applyNumberFormat="1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/>
    <xf numFmtId="0" fontId="9" fillId="0" borderId="14" xfId="0" applyFont="1" applyBorder="1" applyAlignment="1">
      <alignment horizontal="left" vertical="center" indent="2"/>
    </xf>
    <xf numFmtId="0" fontId="9" fillId="0" borderId="18" xfId="0" applyFont="1" applyBorder="1" applyAlignment="1">
      <alignment horizontal="left" vertical="center" indent="2"/>
    </xf>
    <xf numFmtId="0" fontId="9" fillId="0" borderId="19" xfId="0" applyFont="1" applyBorder="1" applyAlignment="1">
      <alignment horizontal="left" vertical="center" indent="2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/>
    <xf numFmtId="0" fontId="13" fillId="0" borderId="0" xfId="0" applyNumberFormat="1" applyFont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Border="1" applyAlignment="1">
      <alignment horizontal="left" vertical="top" wrapText="1"/>
    </xf>
    <xf numFmtId="181" fontId="13" fillId="0" borderId="1" xfId="0" applyNumberFormat="1" applyFont="1" applyBorder="1" applyAlignment="1">
      <alignment horizontal="right" vertical="top"/>
    </xf>
    <xf numFmtId="181" fontId="13" fillId="0" borderId="2" xfId="0" applyNumberFormat="1" applyFont="1" applyBorder="1" applyAlignment="1">
      <alignment horizontal="right" vertical="top"/>
    </xf>
    <xf numFmtId="181" fontId="13" fillId="0" borderId="10" xfId="0" applyNumberFormat="1" applyFont="1" applyBorder="1" applyAlignment="1">
      <alignment horizontal="right" vertical="top"/>
    </xf>
    <xf numFmtId="182" fontId="13" fillId="0" borderId="2" xfId="0" applyNumberFormat="1" applyFont="1" applyBorder="1" applyAlignment="1">
      <alignment horizontal="right" vertical="top"/>
    </xf>
    <xf numFmtId="182" fontId="13" fillId="0" borderId="10" xfId="0" applyNumberFormat="1" applyFont="1" applyBorder="1" applyAlignment="1">
      <alignment horizontal="right" vertical="top"/>
    </xf>
    <xf numFmtId="182" fontId="13" fillId="0" borderId="1" xfId="0" applyNumberFormat="1" applyFont="1" applyBorder="1" applyAlignment="1">
      <alignment horizontal="right" vertical="top"/>
    </xf>
    <xf numFmtId="0" fontId="14" fillId="0" borderId="0" xfId="0" applyFont="1"/>
    <xf numFmtId="0" fontId="9" fillId="0" borderId="0" xfId="0" applyFont="1"/>
    <xf numFmtId="0" fontId="16" fillId="0" borderId="0" xfId="0" applyFont="1" applyAlignment="1">
      <alignment horizontal="center" vertical="center"/>
    </xf>
    <xf numFmtId="0" fontId="13" fillId="0" borderId="0" xfId="0" applyFont="1"/>
    <xf numFmtId="181" fontId="13" fillId="0" borderId="0" xfId="0" applyNumberFormat="1" applyFont="1" applyBorder="1" applyAlignment="1">
      <alignment horizontal="right" vertical="top"/>
    </xf>
    <xf numFmtId="181" fontId="13" fillId="0" borderId="8" xfId="0" applyNumberFormat="1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15" fillId="0" borderId="0" xfId="0" applyFont="1" applyBorder="1" applyAlignment="1">
      <alignment horizontal="right" vertical="top"/>
    </xf>
    <xf numFmtId="182" fontId="13" fillId="0" borderId="0" xfId="0" applyNumberFormat="1" applyFont="1" applyBorder="1" applyAlignment="1">
      <alignment horizontal="right" vertical="top"/>
    </xf>
    <xf numFmtId="182" fontId="13" fillId="0" borderId="8" xfId="0" applyNumberFormat="1" applyFont="1" applyBorder="1" applyAlignment="1">
      <alignment horizontal="right" vertical="top"/>
    </xf>
    <xf numFmtId="0" fontId="17" fillId="0" borderId="0" xfId="0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sqref="A1:G1"/>
    </sheetView>
  </sheetViews>
  <sheetFormatPr defaultRowHeight="16.5"/>
  <cols>
    <col min="1" max="1" width="33.625" style="3" customWidth="1"/>
    <col min="2" max="7" width="8.125" customWidth="1"/>
    <col min="8" max="16" width="7.875" customWidth="1"/>
    <col min="17" max="17" width="7.875" hidden="1" customWidth="1"/>
    <col min="18" max="18" width="12.125" customWidth="1"/>
  </cols>
  <sheetData>
    <row r="1" spans="1:18" ht="39.950000000000003" customHeight="1">
      <c r="A1" s="70" t="s">
        <v>42</v>
      </c>
      <c r="B1" s="45"/>
      <c r="C1" s="45"/>
      <c r="D1" s="45"/>
      <c r="E1" s="45"/>
      <c r="F1" s="45"/>
      <c r="G1" s="45"/>
      <c r="H1" s="78" t="s">
        <v>76</v>
      </c>
      <c r="I1" s="49"/>
      <c r="J1" s="49"/>
      <c r="K1" s="49"/>
      <c r="L1" s="49"/>
      <c r="M1" s="49"/>
      <c r="N1" s="49"/>
      <c r="O1" s="49"/>
      <c r="P1" s="49"/>
      <c r="Q1" s="49"/>
      <c r="R1" s="50"/>
    </row>
    <row r="2" spans="1:18" ht="15" customHeight="1" thickBot="1">
      <c r="A2" s="12"/>
      <c r="B2" s="1"/>
      <c r="C2" s="14"/>
      <c r="D2" s="14"/>
      <c r="E2" s="23"/>
      <c r="F2" s="23"/>
      <c r="G2" s="38" t="s">
        <v>8</v>
      </c>
      <c r="H2" s="23"/>
      <c r="I2" s="23"/>
      <c r="J2" s="23"/>
      <c r="K2" s="23"/>
      <c r="L2" s="23"/>
      <c r="M2" s="23"/>
      <c r="N2" s="23"/>
      <c r="O2" s="23"/>
      <c r="P2" s="23"/>
      <c r="Q2" s="29"/>
      <c r="R2" s="26" t="s">
        <v>5</v>
      </c>
    </row>
    <row r="3" spans="1:18" ht="15" customHeight="1">
      <c r="A3" s="46" t="s">
        <v>1</v>
      </c>
      <c r="B3" s="35" t="str">
        <f>A36</f>
        <v>110年</v>
      </c>
      <c r="C3" s="51" t="str">
        <f>B36</f>
        <v>CY  2021</v>
      </c>
      <c r="D3" s="52"/>
      <c r="E3" s="36" t="str">
        <f>C36</f>
        <v>111年</v>
      </c>
      <c r="F3" s="51" t="str">
        <f>D36</f>
        <v>CY  2022</v>
      </c>
      <c r="G3" s="52"/>
      <c r="H3" s="37" t="str">
        <f>H36</f>
        <v>112年</v>
      </c>
      <c r="I3" s="51" t="str">
        <f>I36</f>
        <v>CY  2023</v>
      </c>
      <c r="J3" s="52"/>
      <c r="K3" s="36" t="str">
        <f>J36</f>
        <v>113年</v>
      </c>
      <c r="L3" s="51" t="str">
        <f>K36</f>
        <v>CY  2024</v>
      </c>
      <c r="M3" s="52"/>
      <c r="N3" s="37" t="str">
        <f>L36</f>
        <v>114年</v>
      </c>
      <c r="O3" s="51" t="str">
        <f>M36</f>
        <v>CY  2025</v>
      </c>
      <c r="P3" s="53"/>
      <c r="Q3" s="11"/>
      <c r="R3" s="57" t="s">
        <v>7</v>
      </c>
    </row>
    <row r="4" spans="1:18" ht="15" customHeight="1">
      <c r="A4" s="47"/>
      <c r="B4" s="39" t="s">
        <v>11</v>
      </c>
      <c r="C4" s="32" t="s">
        <v>2</v>
      </c>
      <c r="D4" s="32" t="s">
        <v>9</v>
      </c>
      <c r="E4" s="32" t="s">
        <v>10</v>
      </c>
      <c r="F4" s="33" t="s">
        <v>2</v>
      </c>
      <c r="G4" s="32" t="s">
        <v>9</v>
      </c>
      <c r="H4" s="41" t="s">
        <v>10</v>
      </c>
      <c r="I4" s="33" t="s">
        <v>2</v>
      </c>
      <c r="J4" s="32" t="s">
        <v>9</v>
      </c>
      <c r="K4" s="32" t="s">
        <v>10</v>
      </c>
      <c r="L4" s="33" t="s">
        <v>2</v>
      </c>
      <c r="M4" s="32" t="s">
        <v>9</v>
      </c>
      <c r="N4" s="32" t="s">
        <v>10</v>
      </c>
      <c r="O4" s="33" t="s">
        <v>2</v>
      </c>
      <c r="P4" s="34" t="s">
        <v>9</v>
      </c>
      <c r="Q4" s="28"/>
      <c r="R4" s="58"/>
    </row>
    <row r="5" spans="1:18" ht="24.95" customHeight="1" thickBot="1">
      <c r="A5" s="48"/>
      <c r="B5" s="40" t="s">
        <v>0</v>
      </c>
      <c r="C5" s="16" t="s">
        <v>6</v>
      </c>
      <c r="D5" s="16" t="s">
        <v>3</v>
      </c>
      <c r="E5" s="16" t="s">
        <v>0</v>
      </c>
      <c r="F5" s="20" t="s">
        <v>6</v>
      </c>
      <c r="G5" s="16" t="s">
        <v>4</v>
      </c>
      <c r="H5" s="42" t="s">
        <v>0</v>
      </c>
      <c r="I5" s="20" t="s">
        <v>6</v>
      </c>
      <c r="J5" s="16" t="s">
        <v>4</v>
      </c>
      <c r="K5" s="16" t="s">
        <v>0</v>
      </c>
      <c r="L5" s="20" t="s">
        <v>6</v>
      </c>
      <c r="M5" s="16" t="s">
        <v>4</v>
      </c>
      <c r="N5" s="16" t="s">
        <v>0</v>
      </c>
      <c r="O5" s="20" t="s">
        <v>6</v>
      </c>
      <c r="P5" s="17" t="s">
        <v>4</v>
      </c>
      <c r="Q5" s="30"/>
      <c r="R5" s="59"/>
    </row>
    <row r="6" spans="1:18" ht="5.0999999999999996" customHeight="1">
      <c r="A6" s="11"/>
      <c r="B6" s="6"/>
      <c r="C6" s="7"/>
      <c r="D6" s="8"/>
      <c r="E6" s="8"/>
      <c r="F6" s="21"/>
      <c r="G6" s="25"/>
      <c r="H6" s="24"/>
      <c r="I6" s="21"/>
      <c r="J6" s="21"/>
      <c r="K6" s="21"/>
      <c r="L6" s="21"/>
      <c r="M6" s="21"/>
      <c r="N6" s="21"/>
      <c r="O6" s="21"/>
      <c r="P6" s="18"/>
      <c r="Q6" s="24"/>
    </row>
    <row r="7" spans="1:18" ht="14.1" customHeight="1">
      <c r="A7" s="61" t="s">
        <v>40</v>
      </c>
      <c r="B7" s="62">
        <v>4517913</v>
      </c>
      <c r="C7" s="63">
        <v>45083</v>
      </c>
      <c r="D7" s="63">
        <v>4472831</v>
      </c>
      <c r="E7" s="63">
        <v>4862246</v>
      </c>
      <c r="F7" s="64">
        <v>53495</v>
      </c>
      <c r="G7" s="63">
        <v>4808750</v>
      </c>
      <c r="H7" s="72">
        <v>4261068</v>
      </c>
      <c r="I7" s="64">
        <v>40587</v>
      </c>
      <c r="J7" s="64">
        <v>4220481</v>
      </c>
      <c r="K7" s="64">
        <v>4285388</v>
      </c>
      <c r="L7" s="64">
        <v>38684</v>
      </c>
      <c r="M7" s="64">
        <v>4246704</v>
      </c>
      <c r="N7" s="64">
        <v>4233863</v>
      </c>
      <c r="O7" s="64">
        <v>30525</v>
      </c>
      <c r="P7" s="73">
        <v>4203338</v>
      </c>
      <c r="Q7" s="74" t="s">
        <v>45</v>
      </c>
      <c r="R7" s="31" t="str">
        <f t="shared" ref="R7:R29" si="0">Q7</f>
        <v>Grand Total</v>
      </c>
    </row>
    <row r="8" spans="1:18" ht="14.1" customHeight="1">
      <c r="A8" s="61" t="s">
        <v>13</v>
      </c>
      <c r="B8" s="62">
        <v>303534</v>
      </c>
      <c r="C8" s="65">
        <v>0</v>
      </c>
      <c r="D8" s="63">
        <v>303534</v>
      </c>
      <c r="E8" s="63">
        <v>327982</v>
      </c>
      <c r="F8" s="66">
        <v>0</v>
      </c>
      <c r="G8" s="63">
        <v>327982</v>
      </c>
      <c r="H8" s="72">
        <v>331495</v>
      </c>
      <c r="I8" s="66">
        <v>0</v>
      </c>
      <c r="J8" s="64">
        <v>331495</v>
      </c>
      <c r="K8" s="64">
        <v>308319</v>
      </c>
      <c r="L8" s="66">
        <v>0</v>
      </c>
      <c r="M8" s="64">
        <v>308319</v>
      </c>
      <c r="N8" s="64">
        <v>224950</v>
      </c>
      <c r="O8" s="66">
        <v>0</v>
      </c>
      <c r="P8" s="73">
        <v>224950</v>
      </c>
      <c r="Q8" s="75" t="s">
        <v>46</v>
      </c>
      <c r="R8" s="31" t="str">
        <f t="shared" si="0"/>
        <v>Sec. Ⅰ</v>
      </c>
    </row>
    <row r="9" spans="1:18" ht="15" customHeight="1">
      <c r="A9" s="61" t="s">
        <v>14</v>
      </c>
      <c r="B9" s="62">
        <v>131446</v>
      </c>
      <c r="C9" s="63">
        <v>14200</v>
      </c>
      <c r="D9" s="63">
        <v>117246</v>
      </c>
      <c r="E9" s="63">
        <v>128356</v>
      </c>
      <c r="F9" s="64">
        <v>15812</v>
      </c>
      <c r="G9" s="63">
        <v>112544</v>
      </c>
      <c r="H9" s="72">
        <v>119526</v>
      </c>
      <c r="I9" s="64">
        <v>12715</v>
      </c>
      <c r="J9" s="64">
        <v>106811</v>
      </c>
      <c r="K9" s="64">
        <v>153156</v>
      </c>
      <c r="L9" s="64">
        <v>13664</v>
      </c>
      <c r="M9" s="64">
        <v>139492</v>
      </c>
      <c r="N9" s="64">
        <v>155070</v>
      </c>
      <c r="O9" s="64">
        <v>9193</v>
      </c>
      <c r="P9" s="73">
        <v>145877</v>
      </c>
      <c r="Q9" s="75" t="s">
        <v>47</v>
      </c>
      <c r="R9" s="31" t="str">
        <f t="shared" si="0"/>
        <v>Sec. Ⅱ</v>
      </c>
    </row>
    <row r="10" spans="1:18" ht="24" customHeight="1">
      <c r="A10" s="61" t="s">
        <v>15</v>
      </c>
      <c r="B10" s="62">
        <v>25878</v>
      </c>
      <c r="C10" s="63">
        <v>14385</v>
      </c>
      <c r="D10" s="63">
        <v>11493</v>
      </c>
      <c r="E10" s="63">
        <v>27281</v>
      </c>
      <c r="F10" s="64">
        <v>5059</v>
      </c>
      <c r="G10" s="63">
        <v>22222</v>
      </c>
      <c r="H10" s="72">
        <v>30470</v>
      </c>
      <c r="I10" s="64">
        <v>9166</v>
      </c>
      <c r="J10" s="64">
        <v>21304</v>
      </c>
      <c r="K10" s="64">
        <v>27510</v>
      </c>
      <c r="L10" s="64">
        <v>6556</v>
      </c>
      <c r="M10" s="64">
        <v>20954</v>
      </c>
      <c r="N10" s="64">
        <v>26590</v>
      </c>
      <c r="O10" s="64">
        <v>3980</v>
      </c>
      <c r="P10" s="73">
        <v>22610</v>
      </c>
      <c r="Q10" s="75" t="s">
        <v>48</v>
      </c>
      <c r="R10" s="31" t="str">
        <f t="shared" si="0"/>
        <v>Sec. Ⅲ</v>
      </c>
    </row>
    <row r="11" spans="1:18" ht="48" customHeight="1">
      <c r="A11" s="61" t="s">
        <v>16</v>
      </c>
      <c r="B11" s="62">
        <v>235018</v>
      </c>
      <c r="C11" s="65">
        <v>0</v>
      </c>
      <c r="D11" s="63">
        <v>235018</v>
      </c>
      <c r="E11" s="63">
        <v>209008</v>
      </c>
      <c r="F11" s="66">
        <v>0</v>
      </c>
      <c r="G11" s="63">
        <v>209008</v>
      </c>
      <c r="H11" s="72">
        <v>216738</v>
      </c>
      <c r="I11" s="66">
        <v>0</v>
      </c>
      <c r="J11" s="64">
        <v>216738</v>
      </c>
      <c r="K11" s="64">
        <v>235772</v>
      </c>
      <c r="L11" s="66">
        <v>0</v>
      </c>
      <c r="M11" s="64">
        <v>235772</v>
      </c>
      <c r="N11" s="64">
        <v>221338</v>
      </c>
      <c r="O11" s="66">
        <v>0</v>
      </c>
      <c r="P11" s="73">
        <v>221338</v>
      </c>
      <c r="Q11" s="75" t="s">
        <v>49</v>
      </c>
      <c r="R11" s="31" t="str">
        <f t="shared" si="0"/>
        <v>Sec. Ⅳ</v>
      </c>
    </row>
    <row r="12" spans="1:18" ht="14.1" customHeight="1">
      <c r="A12" s="61" t="s">
        <v>17</v>
      </c>
      <c r="B12" s="62">
        <v>22951</v>
      </c>
      <c r="C12" s="65">
        <v>0</v>
      </c>
      <c r="D12" s="63">
        <v>22951</v>
      </c>
      <c r="E12" s="63">
        <v>19327</v>
      </c>
      <c r="F12" s="66">
        <v>0</v>
      </c>
      <c r="G12" s="63">
        <v>19327</v>
      </c>
      <c r="H12" s="72">
        <v>17880</v>
      </c>
      <c r="I12" s="66">
        <v>0</v>
      </c>
      <c r="J12" s="64">
        <v>17880</v>
      </c>
      <c r="K12" s="64">
        <v>24400</v>
      </c>
      <c r="L12" s="66">
        <v>0</v>
      </c>
      <c r="M12" s="64">
        <v>24400</v>
      </c>
      <c r="N12" s="64">
        <v>16658</v>
      </c>
      <c r="O12" s="66">
        <v>0</v>
      </c>
      <c r="P12" s="73">
        <v>16658</v>
      </c>
      <c r="Q12" s="75" t="s">
        <v>50</v>
      </c>
      <c r="R12" s="31" t="str">
        <f t="shared" si="0"/>
        <v>Sec. Ⅴ</v>
      </c>
    </row>
    <row r="13" spans="1:18" ht="14.1" customHeight="1">
      <c r="A13" s="61" t="s">
        <v>18</v>
      </c>
      <c r="B13" s="62">
        <v>278589</v>
      </c>
      <c r="C13" s="65">
        <v>0</v>
      </c>
      <c r="D13" s="63">
        <v>278589</v>
      </c>
      <c r="E13" s="63">
        <v>319713</v>
      </c>
      <c r="F13" s="66">
        <v>0</v>
      </c>
      <c r="G13" s="63">
        <v>319713</v>
      </c>
      <c r="H13" s="72">
        <v>290606</v>
      </c>
      <c r="I13" s="66">
        <v>0</v>
      </c>
      <c r="J13" s="64">
        <v>290606</v>
      </c>
      <c r="K13" s="64">
        <v>296039</v>
      </c>
      <c r="L13" s="66">
        <v>0</v>
      </c>
      <c r="M13" s="64">
        <v>296039</v>
      </c>
      <c r="N13" s="64">
        <v>345984</v>
      </c>
      <c r="O13" s="66">
        <v>0</v>
      </c>
      <c r="P13" s="73">
        <v>345984</v>
      </c>
      <c r="Q13" s="75" t="s">
        <v>51</v>
      </c>
      <c r="R13" s="31" t="str">
        <f t="shared" si="0"/>
        <v>Sec. Ⅵ</v>
      </c>
    </row>
    <row r="14" spans="1:18" ht="14.1" customHeight="1">
      <c r="A14" s="61" t="s">
        <v>19</v>
      </c>
      <c r="B14" s="62">
        <v>742530</v>
      </c>
      <c r="C14" s="63">
        <v>2934</v>
      </c>
      <c r="D14" s="63">
        <v>739596</v>
      </c>
      <c r="E14" s="63">
        <v>827941</v>
      </c>
      <c r="F14" s="64">
        <v>4720</v>
      </c>
      <c r="G14" s="63">
        <v>823221</v>
      </c>
      <c r="H14" s="72">
        <v>709258</v>
      </c>
      <c r="I14" s="64">
        <v>3881</v>
      </c>
      <c r="J14" s="64">
        <v>705377</v>
      </c>
      <c r="K14" s="64">
        <v>779924</v>
      </c>
      <c r="L14" s="64">
        <v>2262</v>
      </c>
      <c r="M14" s="64">
        <v>777662</v>
      </c>
      <c r="N14" s="64">
        <v>761660</v>
      </c>
      <c r="O14" s="64">
        <v>2087</v>
      </c>
      <c r="P14" s="73">
        <v>759573</v>
      </c>
      <c r="Q14" s="75" t="s">
        <v>52</v>
      </c>
      <c r="R14" s="31" t="str">
        <f t="shared" si="0"/>
        <v>Sec. Ⅶ</v>
      </c>
    </row>
    <row r="15" spans="1:18" ht="36" customHeight="1">
      <c r="A15" s="61" t="s">
        <v>20</v>
      </c>
      <c r="B15" s="62">
        <v>56790</v>
      </c>
      <c r="C15" s="65">
        <v>0</v>
      </c>
      <c r="D15" s="63">
        <v>56790</v>
      </c>
      <c r="E15" s="63">
        <v>93585</v>
      </c>
      <c r="F15" s="66">
        <v>0</v>
      </c>
      <c r="G15" s="63">
        <v>93585</v>
      </c>
      <c r="H15" s="72">
        <v>42391</v>
      </c>
      <c r="I15" s="66">
        <v>0</v>
      </c>
      <c r="J15" s="64">
        <v>42391</v>
      </c>
      <c r="K15" s="64">
        <v>38522</v>
      </c>
      <c r="L15" s="66">
        <v>0</v>
      </c>
      <c r="M15" s="64">
        <v>38522</v>
      </c>
      <c r="N15" s="64">
        <v>32130</v>
      </c>
      <c r="O15" s="66">
        <v>0</v>
      </c>
      <c r="P15" s="73">
        <v>32130</v>
      </c>
      <c r="Q15" s="75" t="s">
        <v>53</v>
      </c>
      <c r="R15" s="31" t="str">
        <f t="shared" si="0"/>
        <v>Sec. Ⅷ</v>
      </c>
    </row>
    <row r="16" spans="1:18" ht="36" customHeight="1">
      <c r="A16" s="61" t="s">
        <v>21</v>
      </c>
      <c r="B16" s="62">
        <v>14892</v>
      </c>
      <c r="C16" s="65">
        <v>0</v>
      </c>
      <c r="D16" s="63">
        <v>14892</v>
      </c>
      <c r="E16" s="63">
        <v>11743</v>
      </c>
      <c r="F16" s="66">
        <v>0</v>
      </c>
      <c r="G16" s="63">
        <v>11743</v>
      </c>
      <c r="H16" s="72">
        <v>10641</v>
      </c>
      <c r="I16" s="66">
        <v>0</v>
      </c>
      <c r="J16" s="64">
        <v>10641</v>
      </c>
      <c r="K16" s="64">
        <v>5910</v>
      </c>
      <c r="L16" s="66">
        <v>0</v>
      </c>
      <c r="M16" s="64">
        <v>5910</v>
      </c>
      <c r="N16" s="64">
        <v>3081</v>
      </c>
      <c r="O16" s="66">
        <v>0</v>
      </c>
      <c r="P16" s="73">
        <v>3081</v>
      </c>
      <c r="Q16" s="75" t="s">
        <v>54</v>
      </c>
      <c r="R16" s="31" t="str">
        <f t="shared" si="0"/>
        <v>Sec. Ⅸ</v>
      </c>
    </row>
    <row r="17" spans="1:18" ht="36" customHeight="1">
      <c r="A17" s="61" t="s">
        <v>22</v>
      </c>
      <c r="B17" s="67">
        <v>0</v>
      </c>
      <c r="C17" s="65">
        <v>0</v>
      </c>
      <c r="D17" s="65">
        <v>0</v>
      </c>
      <c r="E17" s="65">
        <v>0</v>
      </c>
      <c r="F17" s="66">
        <v>0</v>
      </c>
      <c r="G17" s="65">
        <v>0</v>
      </c>
      <c r="H17" s="76">
        <v>0</v>
      </c>
      <c r="I17" s="66">
        <v>0</v>
      </c>
      <c r="J17" s="66">
        <v>0</v>
      </c>
      <c r="K17" s="66">
        <v>0</v>
      </c>
      <c r="L17" s="66">
        <v>0</v>
      </c>
      <c r="M17" s="66">
        <v>0</v>
      </c>
      <c r="N17" s="66">
        <v>0</v>
      </c>
      <c r="O17" s="66">
        <v>0</v>
      </c>
      <c r="P17" s="77">
        <v>0</v>
      </c>
      <c r="Q17" s="75" t="s">
        <v>55</v>
      </c>
      <c r="R17" s="31" t="str">
        <f t="shared" si="0"/>
        <v>Sec. Ⅹ</v>
      </c>
    </row>
    <row r="18" spans="1:18" ht="14.1" customHeight="1">
      <c r="A18" s="61" t="s">
        <v>23</v>
      </c>
      <c r="B18" s="62">
        <v>272618</v>
      </c>
      <c r="C18" s="63">
        <v>431</v>
      </c>
      <c r="D18" s="63">
        <v>272187</v>
      </c>
      <c r="E18" s="63">
        <v>352600</v>
      </c>
      <c r="F18" s="64">
        <v>159</v>
      </c>
      <c r="G18" s="63">
        <v>352441</v>
      </c>
      <c r="H18" s="72">
        <v>275093</v>
      </c>
      <c r="I18" s="64">
        <v>13</v>
      </c>
      <c r="J18" s="64">
        <v>275080</v>
      </c>
      <c r="K18" s="64">
        <v>238701</v>
      </c>
      <c r="L18" s="64">
        <v>3</v>
      </c>
      <c r="M18" s="64">
        <v>238698</v>
      </c>
      <c r="N18" s="64">
        <v>239179</v>
      </c>
      <c r="O18" s="66">
        <v>0</v>
      </c>
      <c r="P18" s="73">
        <v>239179</v>
      </c>
      <c r="Q18" s="75" t="s">
        <v>56</v>
      </c>
      <c r="R18" s="31" t="str">
        <f t="shared" si="0"/>
        <v>Sec. ⅩⅠ</v>
      </c>
    </row>
    <row r="19" spans="1:18" ht="36" customHeight="1">
      <c r="A19" s="61" t="s">
        <v>24</v>
      </c>
      <c r="B19" s="62">
        <v>373</v>
      </c>
      <c r="C19" s="65">
        <v>0</v>
      </c>
      <c r="D19" s="63">
        <v>373</v>
      </c>
      <c r="E19" s="63">
        <v>1301</v>
      </c>
      <c r="F19" s="66">
        <v>0</v>
      </c>
      <c r="G19" s="63">
        <v>1301</v>
      </c>
      <c r="H19" s="72">
        <v>1139</v>
      </c>
      <c r="I19" s="66">
        <v>0</v>
      </c>
      <c r="J19" s="64">
        <v>1139</v>
      </c>
      <c r="K19" s="64">
        <v>1622</v>
      </c>
      <c r="L19" s="66">
        <v>0</v>
      </c>
      <c r="M19" s="64">
        <v>1622</v>
      </c>
      <c r="N19" s="64">
        <v>1099</v>
      </c>
      <c r="O19" s="66">
        <v>0</v>
      </c>
      <c r="P19" s="73">
        <v>1099</v>
      </c>
      <c r="Q19" s="75" t="s">
        <v>57</v>
      </c>
      <c r="R19" s="31" t="str">
        <f t="shared" si="0"/>
        <v>Sec. ⅩⅡ</v>
      </c>
    </row>
    <row r="20" spans="1:18" ht="36" customHeight="1">
      <c r="A20" s="61" t="s">
        <v>25</v>
      </c>
      <c r="B20" s="62">
        <v>220826</v>
      </c>
      <c r="C20" s="65">
        <v>0</v>
      </c>
      <c r="D20" s="63">
        <v>220826</v>
      </c>
      <c r="E20" s="63">
        <v>239203</v>
      </c>
      <c r="F20" s="66">
        <v>0</v>
      </c>
      <c r="G20" s="63">
        <v>239203</v>
      </c>
      <c r="H20" s="72">
        <v>199600</v>
      </c>
      <c r="I20" s="66">
        <v>0</v>
      </c>
      <c r="J20" s="64">
        <v>199600</v>
      </c>
      <c r="K20" s="64">
        <v>253239</v>
      </c>
      <c r="L20" s="66">
        <v>0</v>
      </c>
      <c r="M20" s="64">
        <v>253239</v>
      </c>
      <c r="N20" s="64">
        <v>243639</v>
      </c>
      <c r="O20" s="66">
        <v>0</v>
      </c>
      <c r="P20" s="73">
        <v>243639</v>
      </c>
      <c r="Q20" s="75" t="s">
        <v>58</v>
      </c>
      <c r="R20" s="31" t="str">
        <f t="shared" si="0"/>
        <v>Sec. ⅩⅢ</v>
      </c>
    </row>
    <row r="21" spans="1:18" ht="36" customHeight="1">
      <c r="A21" s="61" t="s">
        <v>26</v>
      </c>
      <c r="B21" s="67">
        <v>0</v>
      </c>
      <c r="C21" s="65">
        <v>0</v>
      </c>
      <c r="D21" s="65">
        <v>0</v>
      </c>
      <c r="E21" s="65">
        <v>0</v>
      </c>
      <c r="F21" s="66">
        <v>0</v>
      </c>
      <c r="G21" s="65">
        <v>0</v>
      </c>
      <c r="H21" s="76">
        <v>0</v>
      </c>
      <c r="I21" s="66">
        <v>0</v>
      </c>
      <c r="J21" s="66">
        <v>0</v>
      </c>
      <c r="K21" s="66">
        <v>0</v>
      </c>
      <c r="L21" s="66">
        <v>0</v>
      </c>
      <c r="M21" s="66">
        <v>0</v>
      </c>
      <c r="N21" s="66">
        <v>0</v>
      </c>
      <c r="O21" s="66">
        <v>0</v>
      </c>
      <c r="P21" s="77">
        <v>0</v>
      </c>
      <c r="Q21" s="75" t="s">
        <v>59</v>
      </c>
      <c r="R21" s="31" t="str">
        <f t="shared" si="0"/>
        <v>Sec. ⅩⅣ</v>
      </c>
    </row>
    <row r="22" spans="1:18" ht="14.1" customHeight="1">
      <c r="A22" s="61" t="s">
        <v>27</v>
      </c>
      <c r="B22" s="62">
        <v>624143</v>
      </c>
      <c r="C22" s="65">
        <v>0</v>
      </c>
      <c r="D22" s="63">
        <v>624143</v>
      </c>
      <c r="E22" s="63">
        <v>598909</v>
      </c>
      <c r="F22" s="64">
        <v>150</v>
      </c>
      <c r="G22" s="63">
        <v>598759</v>
      </c>
      <c r="H22" s="72">
        <v>627478</v>
      </c>
      <c r="I22" s="64">
        <v>431</v>
      </c>
      <c r="J22" s="64">
        <v>627047</v>
      </c>
      <c r="K22" s="64">
        <v>594439</v>
      </c>
      <c r="L22" s="64">
        <v>1442</v>
      </c>
      <c r="M22" s="64">
        <v>592997</v>
      </c>
      <c r="N22" s="64">
        <v>590326</v>
      </c>
      <c r="O22" s="64">
        <v>157</v>
      </c>
      <c r="P22" s="73">
        <v>590169</v>
      </c>
      <c r="Q22" s="75" t="s">
        <v>60</v>
      </c>
      <c r="R22" s="31" t="str">
        <f t="shared" si="0"/>
        <v>Sec. ⅩⅤ</v>
      </c>
    </row>
    <row r="23" spans="1:18" ht="48" customHeight="1">
      <c r="A23" s="61" t="s">
        <v>28</v>
      </c>
      <c r="B23" s="62">
        <v>1085132</v>
      </c>
      <c r="C23" s="63">
        <v>447</v>
      </c>
      <c r="D23" s="63">
        <v>1084685</v>
      </c>
      <c r="E23" s="63">
        <v>1166796</v>
      </c>
      <c r="F23" s="64">
        <v>6999</v>
      </c>
      <c r="G23" s="63">
        <v>1159797</v>
      </c>
      <c r="H23" s="72">
        <v>932931</v>
      </c>
      <c r="I23" s="64">
        <v>2191</v>
      </c>
      <c r="J23" s="64">
        <v>930740</v>
      </c>
      <c r="K23" s="64">
        <v>869357</v>
      </c>
      <c r="L23" s="66">
        <v>0</v>
      </c>
      <c r="M23" s="64">
        <v>869357</v>
      </c>
      <c r="N23" s="64">
        <v>913189</v>
      </c>
      <c r="O23" s="66">
        <v>0</v>
      </c>
      <c r="P23" s="73">
        <v>913189</v>
      </c>
      <c r="Q23" s="75" t="s">
        <v>61</v>
      </c>
      <c r="R23" s="31" t="str">
        <f t="shared" si="0"/>
        <v>Sec. ⅩⅥ</v>
      </c>
    </row>
    <row r="24" spans="1:18" ht="14.1" customHeight="1">
      <c r="A24" s="61" t="s">
        <v>29</v>
      </c>
      <c r="B24" s="62">
        <v>378249</v>
      </c>
      <c r="C24" s="63">
        <v>12684</v>
      </c>
      <c r="D24" s="63">
        <v>365565</v>
      </c>
      <c r="E24" s="63">
        <v>440833</v>
      </c>
      <c r="F24" s="64">
        <v>20379</v>
      </c>
      <c r="G24" s="63">
        <v>420454</v>
      </c>
      <c r="H24" s="72">
        <v>373864</v>
      </c>
      <c r="I24" s="64">
        <v>12125</v>
      </c>
      <c r="J24" s="64">
        <v>361739</v>
      </c>
      <c r="K24" s="64">
        <v>365156</v>
      </c>
      <c r="L24" s="64">
        <v>14752</v>
      </c>
      <c r="M24" s="64">
        <v>350404</v>
      </c>
      <c r="N24" s="64">
        <v>346603</v>
      </c>
      <c r="O24" s="64">
        <v>15109</v>
      </c>
      <c r="P24" s="73">
        <v>331494</v>
      </c>
      <c r="Q24" s="75" t="s">
        <v>62</v>
      </c>
      <c r="R24" s="31" t="str">
        <f t="shared" si="0"/>
        <v>Sec. ⅩⅦ</v>
      </c>
    </row>
    <row r="25" spans="1:18" ht="36" customHeight="1">
      <c r="A25" s="61" t="s">
        <v>30</v>
      </c>
      <c r="B25" s="62">
        <v>21136</v>
      </c>
      <c r="C25" s="65">
        <v>0</v>
      </c>
      <c r="D25" s="63">
        <v>21136</v>
      </c>
      <c r="E25" s="63">
        <v>20488</v>
      </c>
      <c r="F25" s="64">
        <v>208</v>
      </c>
      <c r="G25" s="63">
        <v>20280</v>
      </c>
      <c r="H25" s="72">
        <v>19310</v>
      </c>
      <c r="I25" s="64">
        <v>65</v>
      </c>
      <c r="J25" s="64">
        <v>19245</v>
      </c>
      <c r="K25" s="64">
        <v>42322</v>
      </c>
      <c r="L25" s="64">
        <v>6</v>
      </c>
      <c r="M25" s="64">
        <v>42316</v>
      </c>
      <c r="N25" s="64">
        <v>60275</v>
      </c>
      <c r="O25" s="66">
        <v>0</v>
      </c>
      <c r="P25" s="73">
        <v>60275</v>
      </c>
      <c r="Q25" s="75" t="s">
        <v>63</v>
      </c>
      <c r="R25" s="31" t="str">
        <f t="shared" si="0"/>
        <v>Sec. ⅩⅧ</v>
      </c>
    </row>
    <row r="26" spans="1:18" ht="14.1" customHeight="1">
      <c r="A26" s="61" t="s">
        <v>31</v>
      </c>
      <c r="B26" s="67">
        <v>0</v>
      </c>
      <c r="C26" s="65">
        <v>0</v>
      </c>
      <c r="D26" s="65">
        <v>0</v>
      </c>
      <c r="E26" s="65">
        <v>0</v>
      </c>
      <c r="F26" s="66">
        <v>0</v>
      </c>
      <c r="G26" s="65">
        <v>0</v>
      </c>
      <c r="H26" s="7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  <c r="N26" s="66">
        <v>0</v>
      </c>
      <c r="O26" s="66">
        <v>0</v>
      </c>
      <c r="P26" s="77">
        <v>0</v>
      </c>
      <c r="Q26" s="75" t="s">
        <v>64</v>
      </c>
      <c r="R26" s="31" t="str">
        <f t="shared" si="0"/>
        <v>Sec. ⅩⅨ</v>
      </c>
    </row>
    <row r="27" spans="1:18" ht="14.1" customHeight="1">
      <c r="A27" s="61" t="s">
        <v>32</v>
      </c>
      <c r="B27" s="62">
        <v>102316</v>
      </c>
      <c r="C27" s="65">
        <v>0</v>
      </c>
      <c r="D27" s="63">
        <v>102316</v>
      </c>
      <c r="E27" s="63">
        <v>76661</v>
      </c>
      <c r="F27" s="64">
        <v>10</v>
      </c>
      <c r="G27" s="63">
        <v>76651</v>
      </c>
      <c r="H27" s="72">
        <v>60698</v>
      </c>
      <c r="I27" s="64">
        <v>1</v>
      </c>
      <c r="J27" s="64">
        <v>60697</v>
      </c>
      <c r="K27" s="64">
        <v>46893</v>
      </c>
      <c r="L27" s="66">
        <v>0</v>
      </c>
      <c r="M27" s="64">
        <v>46893</v>
      </c>
      <c r="N27" s="64">
        <v>49264</v>
      </c>
      <c r="O27" s="66">
        <v>0</v>
      </c>
      <c r="P27" s="73">
        <v>49264</v>
      </c>
      <c r="Q27" s="75" t="s">
        <v>65</v>
      </c>
      <c r="R27" s="31" t="str">
        <f t="shared" si="0"/>
        <v>Sec. ⅩⅩ</v>
      </c>
    </row>
    <row r="28" spans="1:18" ht="14.1" customHeight="1">
      <c r="A28" s="61" t="s">
        <v>33</v>
      </c>
      <c r="B28" s="67">
        <v>0</v>
      </c>
      <c r="C28" s="65">
        <v>0</v>
      </c>
      <c r="D28" s="65">
        <v>0</v>
      </c>
      <c r="E28" s="65">
        <v>0</v>
      </c>
      <c r="F28" s="66">
        <v>0</v>
      </c>
      <c r="G28" s="65">
        <v>0</v>
      </c>
      <c r="H28" s="7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77">
        <v>0</v>
      </c>
      <c r="Q28" s="75" t="s">
        <v>66</v>
      </c>
      <c r="R28" s="31" t="str">
        <f t="shared" si="0"/>
        <v>Sec. ⅩⅩⅠ</v>
      </c>
    </row>
    <row r="29" spans="1:18" ht="14.1" customHeight="1">
      <c r="A29" s="61" t="s">
        <v>34</v>
      </c>
      <c r="B29" s="62">
        <v>1487</v>
      </c>
      <c r="C29" s="65">
        <v>0</v>
      </c>
      <c r="D29" s="63">
        <v>1487</v>
      </c>
      <c r="E29" s="63">
        <v>519</v>
      </c>
      <c r="F29" s="66">
        <v>0</v>
      </c>
      <c r="G29" s="63">
        <v>519</v>
      </c>
      <c r="H29" s="72">
        <v>1951</v>
      </c>
      <c r="I29" s="66">
        <v>0</v>
      </c>
      <c r="J29" s="64">
        <v>1951</v>
      </c>
      <c r="K29" s="64">
        <v>4107</v>
      </c>
      <c r="L29" s="66">
        <v>0</v>
      </c>
      <c r="M29" s="64">
        <v>4107</v>
      </c>
      <c r="N29" s="64">
        <v>2829</v>
      </c>
      <c r="O29" s="66">
        <v>0</v>
      </c>
      <c r="P29" s="73">
        <v>2829</v>
      </c>
      <c r="Q29" s="74" t="s">
        <v>67</v>
      </c>
      <c r="R29" s="31" t="str">
        <f t="shared" si="0"/>
        <v>Others *</v>
      </c>
    </row>
    <row r="30" spans="1:18" ht="5.0999999999999996" customHeight="1" thickBot="1">
      <c r="A30" s="15"/>
      <c r="B30" s="13"/>
      <c r="C30" s="10"/>
      <c r="D30" s="10"/>
      <c r="E30" s="10"/>
      <c r="F30" s="22"/>
      <c r="G30" s="10"/>
      <c r="H30" s="9"/>
      <c r="I30" s="22"/>
      <c r="J30" s="22"/>
      <c r="K30" s="22"/>
      <c r="L30" s="22"/>
      <c r="M30" s="22"/>
      <c r="N30" s="22"/>
      <c r="O30" s="22"/>
      <c r="P30" s="19"/>
      <c r="Q30" s="9"/>
      <c r="R30" s="27"/>
    </row>
    <row r="31" spans="1:18" s="2" customFormat="1" ht="12.95" customHeight="1">
      <c r="A31" s="44" t="str">
        <f>SUBSTITUTE(A34&amp;B34,CHAR(10),CHAR(10)&amp;"　　　　　")</f>
        <v>資料來源：財政部關務署。</v>
      </c>
      <c r="B31" s="44"/>
      <c r="C31" s="44"/>
      <c r="D31" s="44"/>
      <c r="E31" s="44"/>
      <c r="F31" s="44"/>
      <c r="G31" s="44"/>
      <c r="H31" s="54" t="str">
        <f>SUBSTITUTE(H34&amp;I34,CHAR(10),CHAR(10)&amp;"　　　　　")</f>
        <v>Source：Customs Administration, Ministry of Finance.</v>
      </c>
      <c r="I31" s="54"/>
      <c r="J31" s="54"/>
      <c r="K31" s="54"/>
      <c r="L31" s="54"/>
      <c r="M31" s="54"/>
      <c r="N31" s="54"/>
      <c r="O31" s="54"/>
      <c r="P31" s="54"/>
      <c r="Q31" s="54"/>
      <c r="R31" s="55"/>
    </row>
    <row r="32" spans="1:18" s="5" customFormat="1" ht="23.1" customHeight="1">
      <c r="A32" s="43" t="s">
        <v>38</v>
      </c>
      <c r="B32" s="43"/>
      <c r="C32" s="43"/>
      <c r="D32" s="43"/>
      <c r="E32" s="43"/>
      <c r="F32" s="43"/>
      <c r="G32" s="43"/>
      <c r="H32" s="56" t="str">
        <f>SUBSTITUTE(H35&amp;I35,CHAR(10),CHAR(10)&amp;"　　　")</f>
        <v>Note：*Merchandise exempted from import certificate; merchandise without applicable regulations.</v>
      </c>
      <c r="I32" s="56"/>
      <c r="J32" s="56"/>
      <c r="K32" s="56"/>
      <c r="L32" s="56"/>
      <c r="M32" s="56"/>
      <c r="N32" s="56"/>
      <c r="O32" s="56"/>
      <c r="P32" s="56"/>
      <c r="Q32" s="56"/>
      <c r="R32" s="50"/>
    </row>
    <row r="33" spans="1:17" s="5" customFormat="1" ht="12" hidden="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hidden="1">
      <c r="A34" s="60" t="s">
        <v>39</v>
      </c>
      <c r="B34" s="60" t="s">
        <v>12</v>
      </c>
      <c r="H34" s="71" t="s">
        <v>74</v>
      </c>
      <c r="I34" s="71" t="s">
        <v>44</v>
      </c>
    </row>
    <row r="35" spans="1:17" hidden="1">
      <c r="H35" s="71" t="s">
        <v>73</v>
      </c>
      <c r="I35" s="71" t="s">
        <v>43</v>
      </c>
    </row>
    <row r="36" spans="1:17" hidden="1">
      <c r="A36" s="68" t="s">
        <v>41</v>
      </c>
      <c r="B36" s="69" t="s">
        <v>35</v>
      </c>
      <c r="C36" s="68" t="s">
        <v>36</v>
      </c>
      <c r="D36" s="69" t="s">
        <v>37</v>
      </c>
      <c r="H36" s="68" t="s">
        <v>75</v>
      </c>
      <c r="I36" s="69" t="s">
        <v>68</v>
      </c>
      <c r="J36" s="68" t="s">
        <v>69</v>
      </c>
      <c r="K36" s="69" t="s">
        <v>70</v>
      </c>
      <c r="L36" s="68" t="s">
        <v>71</v>
      </c>
      <c r="M36" s="69" t="s">
        <v>72</v>
      </c>
    </row>
    <row r="37" spans="1:17" ht="15" hidden="1" customHeight="1"/>
  </sheetData>
  <mergeCells count="13">
    <mergeCell ref="H31:R31"/>
    <mergeCell ref="H32:R32"/>
    <mergeCell ref="R3:R5"/>
    <mergeCell ref="A32:G32"/>
    <mergeCell ref="A31:G31"/>
    <mergeCell ref="A1:G1"/>
    <mergeCell ref="A3:A5"/>
    <mergeCell ref="H1:R1"/>
    <mergeCell ref="C3:D3"/>
    <mergeCell ref="F3:G3"/>
    <mergeCell ref="I3:J3"/>
    <mergeCell ref="L3:M3"/>
    <mergeCell ref="O3:P3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2026-04-09T09:41:39Z</cp:lastPrinted>
  <dcterms:created xsi:type="dcterms:W3CDTF">2001-11-06T09:07:39Z</dcterms:created>
  <dcterms:modified xsi:type="dcterms:W3CDTF">2026-04-09T09:41:39Z</dcterms:modified>
</cp:coreProperties>
</file>