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年報網路版\1140421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Q33" i="1" l="1"/>
  <c r="A34" i="1"/>
  <c r="A35" i="1"/>
  <c r="A33" i="1"/>
</calcChain>
</file>

<file path=xl/sharedStrings.xml><?xml version="1.0" encoding="utf-8"?>
<sst xmlns="http://schemas.openxmlformats.org/spreadsheetml/2006/main" count="260" uniqueCount="57">
  <si>
    <t xml:space="preserve"> Culture</t>
    <phoneticPr fontId="2" type="noConversion"/>
  </si>
  <si>
    <t xml:space="preserve"> Culture</t>
    <phoneticPr fontId="2" type="noConversion"/>
  </si>
  <si>
    <t>Grand Total</t>
    <phoneticPr fontId="2" type="noConversion"/>
  </si>
  <si>
    <t>Grand Total</t>
    <phoneticPr fontId="2" type="noConversion"/>
  </si>
  <si>
    <t>Expenditures
for General
Administration</t>
    <phoneticPr fontId="2" type="noConversion"/>
  </si>
  <si>
    <t>Expenditures
for National
Defense</t>
    <phoneticPr fontId="2" type="noConversion"/>
  </si>
  <si>
    <t>Expenditures for Economic Development</t>
    <phoneticPr fontId="2" type="noConversion"/>
  </si>
  <si>
    <t>Total</t>
    <phoneticPr fontId="2" type="noConversion"/>
  </si>
  <si>
    <t>Education</t>
    <phoneticPr fontId="2" type="noConversion"/>
  </si>
  <si>
    <t>Science</t>
    <phoneticPr fontId="2" type="noConversion"/>
  </si>
  <si>
    <t>Culture</t>
    <phoneticPr fontId="2" type="noConversion"/>
  </si>
  <si>
    <t>Agriculture</t>
    <phoneticPr fontId="2" type="noConversion"/>
  </si>
  <si>
    <t>Industry</t>
    <phoneticPr fontId="2" type="noConversion"/>
  </si>
  <si>
    <t>Other Economic
Service</t>
    <phoneticPr fontId="2" type="noConversion"/>
  </si>
  <si>
    <t>Culture</t>
    <phoneticPr fontId="2" type="noConversion"/>
  </si>
  <si>
    <t>Total</t>
    <phoneticPr fontId="2" type="noConversion"/>
  </si>
  <si>
    <t>Social Insurance</t>
    <phoneticPr fontId="2" type="noConversion"/>
  </si>
  <si>
    <t>Social Relief</t>
    <phoneticPr fontId="2" type="noConversion"/>
  </si>
  <si>
    <t>Education</t>
    <phoneticPr fontId="2" type="noConversion"/>
  </si>
  <si>
    <t>Community
Development</t>
    <phoneticPr fontId="2" type="noConversion"/>
  </si>
  <si>
    <t>Expenditures
for General
Administration</t>
    <phoneticPr fontId="2" type="noConversion"/>
  </si>
  <si>
    <t>Expenditures
for National
Defense</t>
    <phoneticPr fontId="2" type="noConversion"/>
  </si>
  <si>
    <t>Expenditures for Economic Development</t>
    <phoneticPr fontId="2" type="noConversion"/>
  </si>
  <si>
    <t>Science</t>
    <phoneticPr fontId="2" type="noConversion"/>
  </si>
  <si>
    <t>Agriculture</t>
    <phoneticPr fontId="2" type="noConversion"/>
  </si>
  <si>
    <t>Industry</t>
    <phoneticPr fontId="2" type="noConversion"/>
  </si>
  <si>
    <t>Other Economic
Service</t>
    <phoneticPr fontId="2" type="noConversion"/>
  </si>
  <si>
    <t>　　　　　　　Expenditures for Education, Science &amp;</t>
    <phoneticPr fontId="2" type="noConversion"/>
  </si>
  <si>
    <t>Welfare Service</t>
    <phoneticPr fontId="2" type="noConversion"/>
  </si>
  <si>
    <t>Employment Service</t>
    <phoneticPr fontId="2" type="noConversion"/>
  </si>
  <si>
    <t>Public Health</t>
    <phoneticPr fontId="2" type="noConversion"/>
  </si>
  <si>
    <t>Environmental
Protection</t>
    <phoneticPr fontId="2" type="noConversion"/>
  </si>
  <si>
    <t>Others</t>
    <phoneticPr fontId="2" type="noConversion"/>
  </si>
  <si>
    <t>Expenditures for Social Welfare</t>
    <phoneticPr fontId="2" type="noConversion"/>
  </si>
  <si>
    <t>Expenditures for Community Development
&amp; Environmental Protection</t>
    <phoneticPr fontId="2" type="noConversion"/>
  </si>
  <si>
    <t>Expenditures
for Retirement
and Condolence</t>
    <phoneticPr fontId="2" type="noConversion"/>
  </si>
  <si>
    <t>Expenditures for Social Welfare</t>
    <phoneticPr fontId="2" type="noConversion"/>
  </si>
  <si>
    <t>Unit：NT$ 1,000</t>
  </si>
  <si>
    <t>Unit：%</t>
  </si>
  <si>
    <t>CY</t>
    <phoneticPr fontId="2" type="noConversion"/>
  </si>
  <si>
    <t>Expenditures
for Obligations**</t>
    <phoneticPr fontId="2" type="noConversion"/>
  </si>
  <si>
    <t>Communication</t>
    <phoneticPr fontId="2" type="noConversion"/>
  </si>
  <si>
    <t>* The figures are budget accounts, 2024, and final accounts are expected to be finalized by the end of June 2025; 2025, the figures are 
    budget proposal.</t>
  </si>
  <si>
    <t>1.Prior to 2003, the figures are final audit accounts; 2003 to 2023, the figures are final accounts.
2.Net Expenditures exclude the debt repayment.</t>
  </si>
  <si>
    <t>Ministry of Audit、All levels of government.</t>
  </si>
  <si>
    <t>*</t>
  </si>
  <si>
    <t>...</t>
  </si>
  <si>
    <t xml:space="preserve"> </t>
  </si>
  <si>
    <t>Note：</t>
  </si>
  <si>
    <t>Explanation：</t>
  </si>
  <si>
    <t>Source：</t>
  </si>
  <si>
    <t>(1) Amount</t>
  </si>
  <si>
    <t>Table 1-3.  Net Government Expenditures of All Levels
－by Administrative Affair (1/4)</t>
  </si>
  <si>
    <t>Table 1-3.  Net Government Expenditures of All Levels
－by Administrative Affair (2/4)</t>
  </si>
  <si>
    <t>(2) Percentage</t>
  </si>
  <si>
    <t>Table 1-3.  Net Government Expenditures of All Levels
－by Administrative Affair (3/4)</t>
  </si>
  <si>
    <t>Table 1-3.  Net Government Expenditures of All Levels
－by Administrative Affair (4/4)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</si>
</sst>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9" formatCode="##,###,###,##0\ "/>
    <numFmt numFmtId="181" formatCode="#,###,###,##0\ "/>
    <numFmt numFmtId="183" formatCode="##0.0\ "/>
  </numFmts>
  <fonts count="2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標楷體"/>
      <family val="4"/>
      <charset val="136"/>
    </font>
    <font>
      <sz val="8.5"/>
      <name val="新細明體"/>
      <family val="1"/>
      <charset val="136"/>
    </font>
    <font>
      <sz val="12"/>
      <name val="新細明體"/>
      <family val="1"/>
      <charset val="136"/>
    </font>
    <font>
      <sz val="15"/>
      <name val="新細明體"/>
      <family val="1"/>
      <charset val="136"/>
    </font>
    <font>
      <sz val="8.25"/>
      <name val="標楷體"/>
      <family val="4"/>
      <charset val="136"/>
    </font>
    <font>
      <sz val="8.25"/>
      <name val="新細明體"/>
      <family val="1"/>
      <charset val="136"/>
    </font>
    <font>
      <sz val="12"/>
      <name val="新細明體"/>
      <family val="1"/>
      <charset val="136"/>
    </font>
    <font>
      <sz val="12"/>
      <name val="微軟正黑體"/>
      <family val="2"/>
      <charset val="136"/>
    </font>
    <font>
      <sz val="11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3" fillId="0" borderId="0" xfId="0" applyFont="1"/>
    <xf numFmtId="0" fontId="2" fillId="0" borderId="0" xfId="0" applyFont="1" applyBorder="1"/>
    <xf numFmtId="0" fontId="7" fillId="0" borderId="0" xfId="0" applyFont="1"/>
    <xf numFmtId="0" fontId="4" fillId="0" borderId="0" xfId="0" applyFont="1" applyAlignment="1"/>
    <xf numFmtId="0" fontId="2" fillId="0" borderId="0" xfId="0" applyFont="1" applyAlignment="1"/>
    <xf numFmtId="0" fontId="11" fillId="0" borderId="1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right" wrapText="1"/>
    </xf>
    <xf numFmtId="0" fontId="10" fillId="0" borderId="0" xfId="0" applyFont="1" applyBorder="1" applyAlignment="1">
      <alignment horizontal="center" wrapText="1"/>
    </xf>
    <xf numFmtId="0" fontId="5" fillId="0" borderId="4" xfId="0" applyFont="1" applyBorder="1" applyAlignment="1">
      <alignment horizontal="right" wrapText="1"/>
    </xf>
    <xf numFmtId="0" fontId="10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right" wrapText="1"/>
    </xf>
    <xf numFmtId="0" fontId="11" fillId="0" borderId="7" xfId="0" applyFont="1" applyBorder="1" applyAlignment="1">
      <alignment horizontal="center" wrapText="1"/>
    </xf>
    <xf numFmtId="0" fontId="8" fillId="0" borderId="8" xfId="0" applyFont="1" applyBorder="1" applyAlignment="1">
      <alignment horizontal="right"/>
    </xf>
    <xf numFmtId="0" fontId="9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/>
    </xf>
    <xf numFmtId="0" fontId="9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wrapText="1"/>
    </xf>
    <xf numFmtId="0" fontId="7" fillId="0" borderId="0" xfId="0" applyFont="1" applyBorder="1"/>
    <xf numFmtId="0" fontId="8" fillId="0" borderId="11" xfId="0" applyFont="1" applyBorder="1" applyAlignment="1">
      <alignment horizontal="right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9" fillId="0" borderId="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right" wrapText="1"/>
    </xf>
    <xf numFmtId="0" fontId="10" fillId="0" borderId="0" xfId="0" applyFont="1" applyBorder="1" applyAlignment="1">
      <alignment horizontal="right" wrapText="1"/>
    </xf>
    <xf numFmtId="0" fontId="10" fillId="0" borderId="0" xfId="0" applyFont="1" applyBorder="1" applyAlignment="1">
      <alignment horizontal="left" vertical="center"/>
    </xf>
    <xf numFmtId="0" fontId="10" fillId="0" borderId="3" xfId="0" applyFont="1" applyBorder="1" applyAlignment="1">
      <alignment horizontal="right"/>
    </xf>
    <xf numFmtId="49" fontId="10" fillId="0" borderId="0" xfId="0" applyNumberFormat="1" applyFont="1" applyBorder="1" applyAlignment="1">
      <alignment horizontal="center" wrapText="1"/>
    </xf>
    <xf numFmtId="0" fontId="10" fillId="0" borderId="2" xfId="0" applyFont="1" applyBorder="1" applyAlignment="1">
      <alignment horizontal="right" vertical="center"/>
    </xf>
    <xf numFmtId="49" fontId="10" fillId="0" borderId="0" xfId="0" applyNumberFormat="1" applyFont="1" applyBorder="1" applyAlignment="1">
      <alignment horizontal="left" wrapText="1"/>
    </xf>
    <xf numFmtId="49" fontId="10" fillId="0" borderId="0" xfId="0" applyNumberFormat="1" applyFont="1" applyBorder="1" applyAlignment="1">
      <alignment horizontal="left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 wrapText="1"/>
    </xf>
    <xf numFmtId="0" fontId="10" fillId="0" borderId="7" xfId="0" applyFont="1" applyBorder="1" applyAlignment="1">
      <alignment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/>
    </xf>
    <xf numFmtId="0" fontId="10" fillId="0" borderId="7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right" vertical="center"/>
    </xf>
    <xf numFmtId="0" fontId="17" fillId="0" borderId="10" xfId="0" applyFont="1" applyBorder="1" applyAlignment="1">
      <alignment horizontal="left" vertical="top" wrapText="1"/>
    </xf>
    <xf numFmtId="0" fontId="17" fillId="0" borderId="10" xfId="0" applyFont="1" applyBorder="1" applyAlignment="1">
      <alignment vertical="top" wrapText="1"/>
    </xf>
    <xf numFmtId="0" fontId="13" fillId="0" borderId="10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1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0" fillId="0" borderId="2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7" fillId="0" borderId="0" xfId="0" applyNumberFormat="1" applyFont="1" applyAlignment="1">
      <alignment horizontal="left" vertical="top" wrapText="1"/>
    </xf>
    <xf numFmtId="0" fontId="10" fillId="0" borderId="23" xfId="0" applyFont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2" fillId="0" borderId="10" xfId="0" applyFont="1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13" fillId="0" borderId="0" xfId="0" applyFont="1" applyAlignment="1">
      <alignment horizontal="left" vertical="top" indent="2"/>
    </xf>
    <xf numFmtId="0" fontId="16" fillId="0" borderId="0" xfId="0" applyNumberFormat="1" applyFont="1" applyAlignment="1">
      <alignment horizontal="left" vertical="top" wrapText="1"/>
    </xf>
    <xf numFmtId="0" fontId="4" fillId="0" borderId="0" xfId="0" applyNumberFormat="1" applyFont="1" applyAlignment="1">
      <alignment horizontal="left" vertical="top" indent="4"/>
    </xf>
    <xf numFmtId="0" fontId="0" fillId="0" borderId="0" xfId="0" applyNumberFormat="1" applyAlignment="1">
      <alignment horizontal="left" vertical="top" indent="4"/>
    </xf>
    <xf numFmtId="0" fontId="16" fillId="0" borderId="10" xfId="0" applyFont="1" applyBorder="1" applyAlignment="1">
      <alignment horizontal="left" vertical="top" wrapText="1"/>
    </xf>
    <xf numFmtId="0" fontId="13" fillId="0" borderId="10" xfId="0" applyFont="1" applyBorder="1" applyAlignment="1">
      <alignment vertical="top" wrapText="1"/>
    </xf>
    <xf numFmtId="0" fontId="14" fillId="0" borderId="10" xfId="0" applyFont="1" applyBorder="1" applyAlignment="1">
      <alignment vertical="top" wrapText="1"/>
    </xf>
    <xf numFmtId="0" fontId="16" fillId="0" borderId="0" xfId="0" applyFont="1" applyAlignment="1">
      <alignment horizontal="left" vertical="top" wrapText="1"/>
    </xf>
    <xf numFmtId="0" fontId="17" fillId="0" borderId="0" xfId="0" applyFont="1"/>
    <xf numFmtId="0" fontId="17" fillId="0" borderId="0" xfId="0" applyFont="1" applyAlignment="1">
      <alignment wrapText="1"/>
    </xf>
    <xf numFmtId="179" fontId="10" fillId="0" borderId="1" xfId="0" applyNumberFormat="1" applyFont="1" applyBorder="1" applyAlignment="1">
      <alignment horizontal="right" vertical="center"/>
    </xf>
    <xf numFmtId="179" fontId="10" fillId="0" borderId="2" xfId="0" applyNumberFormat="1" applyFont="1" applyBorder="1" applyAlignment="1">
      <alignment horizontal="right" vertical="center"/>
    </xf>
    <xf numFmtId="49" fontId="10" fillId="0" borderId="14" xfId="0" applyNumberFormat="1" applyFont="1" applyBorder="1" applyAlignment="1">
      <alignment horizontal="left" wrapText="1"/>
    </xf>
    <xf numFmtId="179" fontId="10" fillId="0" borderId="1" xfId="0" applyNumberFormat="1" applyFont="1" applyBorder="1" applyAlignment="1">
      <alignment horizontal="right"/>
    </xf>
    <xf numFmtId="179" fontId="10" fillId="0" borderId="2" xfId="0" applyNumberFormat="1" applyFont="1" applyBorder="1" applyAlignment="1">
      <alignment horizontal="right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0" fillId="0" borderId="9" xfId="0" applyFont="1" applyBorder="1" applyAlignment="1">
      <alignment horizontal="right" vertical="center"/>
    </xf>
    <xf numFmtId="181" fontId="10" fillId="0" borderId="9" xfId="0" applyNumberFormat="1" applyFont="1" applyBorder="1" applyAlignment="1">
      <alignment horizontal="right" vertical="center"/>
    </xf>
    <xf numFmtId="0" fontId="10" fillId="0" borderId="15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 wrapText="1"/>
    </xf>
    <xf numFmtId="181" fontId="10" fillId="0" borderId="9" xfId="0" applyNumberFormat="1" applyFont="1" applyBorder="1" applyAlignment="1">
      <alignment horizontal="right"/>
    </xf>
    <xf numFmtId="181" fontId="10" fillId="0" borderId="15" xfId="0" applyNumberFormat="1" applyFont="1" applyBorder="1" applyAlignment="1">
      <alignment horizontal="right"/>
    </xf>
    <xf numFmtId="181" fontId="10" fillId="0" borderId="15" xfId="0" applyNumberFormat="1" applyFont="1" applyBorder="1" applyAlignment="1">
      <alignment horizontal="right" vertical="center"/>
    </xf>
    <xf numFmtId="183" fontId="10" fillId="0" borderId="1" xfId="0" applyNumberFormat="1" applyFont="1" applyBorder="1" applyAlignment="1">
      <alignment horizontal="right" vertical="center"/>
    </xf>
    <xf numFmtId="183" fontId="10" fillId="0" borderId="2" xfId="0" applyNumberFormat="1" applyFont="1" applyBorder="1" applyAlignment="1">
      <alignment horizontal="right" vertical="center"/>
    </xf>
    <xf numFmtId="183" fontId="10" fillId="0" borderId="1" xfId="0" applyNumberFormat="1" applyFont="1" applyBorder="1" applyAlignment="1">
      <alignment horizontal="right"/>
    </xf>
    <xf numFmtId="183" fontId="10" fillId="0" borderId="2" xfId="0" applyNumberFormat="1" applyFont="1" applyBorder="1" applyAlignment="1">
      <alignment horizontal="right"/>
    </xf>
    <xf numFmtId="183" fontId="10" fillId="0" borderId="9" xfId="0" applyNumberFormat="1" applyFont="1" applyBorder="1" applyAlignment="1">
      <alignment horizontal="right" vertical="center"/>
    </xf>
    <xf numFmtId="183" fontId="10" fillId="0" borderId="9" xfId="0" applyNumberFormat="1" applyFont="1" applyBorder="1" applyAlignment="1">
      <alignment horizontal="right"/>
    </xf>
    <xf numFmtId="183" fontId="10" fillId="0" borderId="15" xfId="0" applyNumberFormat="1" applyFont="1" applyBorder="1" applyAlignment="1">
      <alignment horizontal="right"/>
    </xf>
    <xf numFmtId="183" fontId="10" fillId="0" borderId="15" xfId="0" applyNumberFormat="1" applyFont="1" applyBorder="1" applyAlignment="1">
      <alignment horizontal="righ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40"/>
  <sheetViews>
    <sheetView tabSelected="1" workbookViewId="0">
      <selection sqref="A1:H1"/>
    </sheetView>
  </sheetViews>
  <sheetFormatPr defaultRowHeight="16.5"/>
  <cols>
    <col min="1" max="1" width="7.625" style="3" customWidth="1"/>
    <col min="2" max="2" width="2.625" style="3" customWidth="1"/>
    <col min="3" max="8" width="12.125" customWidth="1"/>
    <col min="9" max="9" width="12.125" style="3" customWidth="1"/>
    <col min="10" max="14" width="12.125" customWidth="1"/>
    <col min="15" max="15" width="7.625" customWidth="1"/>
    <col min="16" max="16" width="2.625" customWidth="1"/>
    <col min="17" max="17" width="7.625" style="3" customWidth="1"/>
    <col min="18" max="18" width="2.625" style="3" customWidth="1"/>
    <col min="19" max="24" width="12.125" customWidth="1"/>
    <col min="25" max="25" width="12.25" style="3" customWidth="1"/>
    <col min="26" max="30" width="12.25" customWidth="1"/>
    <col min="31" max="31" width="7.625" customWidth="1"/>
    <col min="32" max="32" width="2.625" customWidth="1"/>
    <col min="33" max="33" width="7.625" style="3" customWidth="1"/>
    <col min="34" max="34" width="2.625" style="3" customWidth="1"/>
    <col min="35" max="40" width="12.125" customWidth="1"/>
    <col min="41" max="41" width="12.125" style="3" customWidth="1"/>
    <col min="42" max="46" width="12.125" customWidth="1"/>
    <col min="47" max="47" width="7.625" customWidth="1"/>
    <col min="48" max="48" width="2.625" customWidth="1"/>
    <col min="49" max="49" width="7.625" style="3" customWidth="1"/>
    <col min="50" max="50" width="2.625" style="3" customWidth="1"/>
    <col min="51" max="56" width="12.125" customWidth="1"/>
    <col min="57" max="57" width="12.125" style="3" customWidth="1"/>
    <col min="58" max="62" width="12.125" customWidth="1"/>
    <col min="63" max="63" width="7.625" customWidth="1"/>
    <col min="64" max="64" width="2.625" customWidth="1"/>
  </cols>
  <sheetData>
    <row r="1" spans="1:64" ht="39" customHeight="1">
      <c r="A1" s="91" t="s">
        <v>52</v>
      </c>
      <c r="B1" s="59"/>
      <c r="C1" s="59"/>
      <c r="D1" s="59"/>
      <c r="E1" s="59"/>
      <c r="F1" s="59"/>
      <c r="G1" s="59"/>
      <c r="H1" s="59"/>
      <c r="I1" s="91" t="s">
        <v>52</v>
      </c>
      <c r="J1" s="59"/>
      <c r="K1" s="59"/>
      <c r="L1" s="59"/>
      <c r="M1" s="59"/>
      <c r="N1" s="59"/>
      <c r="O1" s="59"/>
      <c r="P1" s="59"/>
      <c r="Q1" s="91" t="s">
        <v>53</v>
      </c>
      <c r="R1" s="59"/>
      <c r="S1" s="59"/>
      <c r="T1" s="59"/>
      <c r="U1" s="59"/>
      <c r="V1" s="59"/>
      <c r="W1" s="59"/>
      <c r="X1" s="59"/>
      <c r="Y1" s="91" t="s">
        <v>53</v>
      </c>
      <c r="Z1" s="59"/>
      <c r="AA1" s="59"/>
      <c r="AB1" s="59"/>
      <c r="AC1" s="59"/>
      <c r="AD1" s="59"/>
      <c r="AE1" s="59"/>
      <c r="AF1" s="59"/>
      <c r="AG1" s="91" t="s">
        <v>55</v>
      </c>
      <c r="AH1" s="59"/>
      <c r="AI1" s="59"/>
      <c r="AJ1" s="59"/>
      <c r="AK1" s="59"/>
      <c r="AL1" s="59"/>
      <c r="AM1" s="59"/>
      <c r="AN1" s="59"/>
      <c r="AO1" s="91" t="s">
        <v>55</v>
      </c>
      <c r="AP1" s="59"/>
      <c r="AQ1" s="59"/>
      <c r="AR1" s="59"/>
      <c r="AS1" s="59"/>
      <c r="AT1" s="59"/>
      <c r="AU1" s="59"/>
      <c r="AV1" s="59"/>
      <c r="AW1" s="91" t="s">
        <v>56</v>
      </c>
      <c r="AX1" s="59"/>
      <c r="AY1" s="59"/>
      <c r="AZ1" s="59"/>
      <c r="BA1" s="59"/>
      <c r="BB1" s="59"/>
      <c r="BC1" s="59"/>
      <c r="BD1" s="59"/>
      <c r="BE1" s="91" t="s">
        <v>56</v>
      </c>
      <c r="BF1" s="59"/>
      <c r="BG1" s="59"/>
      <c r="BH1" s="59"/>
      <c r="BI1" s="59"/>
      <c r="BJ1" s="59"/>
      <c r="BK1" s="59"/>
      <c r="BL1" s="59"/>
    </row>
    <row r="2" spans="1:64" ht="18" customHeight="1">
      <c r="A2" s="90" t="s">
        <v>51</v>
      </c>
      <c r="B2" s="48"/>
      <c r="C2" s="48"/>
      <c r="D2" s="48"/>
      <c r="E2" s="48"/>
      <c r="F2" s="48"/>
      <c r="G2" s="48"/>
      <c r="H2" s="48"/>
      <c r="I2" s="90" t="s">
        <v>51</v>
      </c>
      <c r="J2" s="49"/>
      <c r="K2" s="49"/>
      <c r="L2" s="49"/>
      <c r="M2" s="49"/>
      <c r="N2" s="49"/>
      <c r="O2" s="49"/>
      <c r="P2" s="49"/>
      <c r="Q2" s="90" t="s">
        <v>51</v>
      </c>
      <c r="R2" s="48"/>
      <c r="S2" s="48"/>
      <c r="T2" s="48"/>
      <c r="U2" s="48"/>
      <c r="V2" s="48"/>
      <c r="W2" s="48"/>
      <c r="X2" s="48"/>
      <c r="Y2" s="90" t="s">
        <v>51</v>
      </c>
      <c r="Z2" s="49"/>
      <c r="AA2" s="49"/>
      <c r="AB2" s="49"/>
      <c r="AC2" s="49"/>
      <c r="AD2" s="49"/>
      <c r="AE2" s="49"/>
      <c r="AF2" s="49"/>
      <c r="AG2" s="90" t="s">
        <v>54</v>
      </c>
      <c r="AH2" s="48"/>
      <c r="AI2" s="48"/>
      <c r="AJ2" s="48"/>
      <c r="AK2" s="48"/>
      <c r="AL2" s="48"/>
      <c r="AM2" s="48"/>
      <c r="AN2" s="48"/>
      <c r="AO2" s="90" t="s">
        <v>54</v>
      </c>
      <c r="AP2" s="49"/>
      <c r="AQ2" s="49"/>
      <c r="AR2" s="49"/>
      <c r="AS2" s="49"/>
      <c r="AT2" s="49"/>
      <c r="AU2" s="49"/>
      <c r="AV2" s="49"/>
      <c r="AW2" s="90" t="s">
        <v>54</v>
      </c>
      <c r="AX2" s="48"/>
      <c r="AY2" s="48"/>
      <c r="AZ2" s="48"/>
      <c r="BA2" s="48"/>
      <c r="BB2" s="48"/>
      <c r="BC2" s="48"/>
      <c r="BD2" s="48"/>
      <c r="BE2" s="90" t="s">
        <v>54</v>
      </c>
      <c r="BF2" s="49"/>
      <c r="BG2" s="49"/>
      <c r="BH2" s="49"/>
      <c r="BI2" s="49"/>
      <c r="BJ2" s="49"/>
      <c r="BK2" s="49"/>
      <c r="BL2" s="49"/>
    </row>
    <row r="3" spans="1:64" ht="15" customHeight="1" thickBot="1">
      <c r="A3" s="20"/>
      <c r="B3" s="20"/>
      <c r="C3" s="1"/>
      <c r="D3" s="23"/>
      <c r="E3" s="23"/>
      <c r="F3" s="23"/>
      <c r="G3" s="22"/>
      <c r="H3" s="30" t="s">
        <v>37</v>
      </c>
      <c r="J3" s="1"/>
      <c r="K3" s="1"/>
      <c r="L3" s="1"/>
      <c r="M3" s="1"/>
      <c r="N3" s="22"/>
      <c r="O3" s="22"/>
      <c r="P3" s="30" t="s">
        <v>37</v>
      </c>
      <c r="Q3" s="20"/>
      <c r="R3" s="20"/>
      <c r="S3" s="1"/>
      <c r="T3" s="23"/>
      <c r="U3" s="23"/>
      <c r="V3" s="23"/>
      <c r="W3" s="22"/>
      <c r="X3" s="30" t="s">
        <v>37</v>
      </c>
      <c r="Z3" s="1"/>
      <c r="AA3" s="1"/>
      <c r="AB3" s="1"/>
      <c r="AC3" s="1"/>
      <c r="AD3" s="22"/>
      <c r="AE3" s="22"/>
      <c r="AF3" s="30" t="s">
        <v>37</v>
      </c>
      <c r="AG3" s="20"/>
      <c r="AH3" s="20"/>
      <c r="AI3" s="1"/>
      <c r="AJ3" s="23"/>
      <c r="AK3" s="23"/>
      <c r="AL3" s="23"/>
      <c r="AM3" s="22"/>
      <c r="AN3" s="30" t="s">
        <v>38</v>
      </c>
      <c r="AP3" s="1"/>
      <c r="AQ3" s="1"/>
      <c r="AR3" s="1"/>
      <c r="AS3" s="1"/>
      <c r="AT3" s="22"/>
      <c r="AU3" s="22"/>
      <c r="AV3" s="30" t="s">
        <v>38</v>
      </c>
      <c r="AW3" s="20"/>
      <c r="AX3" s="20"/>
      <c r="AY3" s="1"/>
      <c r="AZ3" s="23"/>
      <c r="BA3" s="23"/>
      <c r="BB3" s="23"/>
      <c r="BC3" s="22"/>
      <c r="BD3" s="30" t="s">
        <v>38</v>
      </c>
      <c r="BF3" s="1"/>
      <c r="BG3" s="1"/>
      <c r="BH3" s="1"/>
      <c r="BI3" s="1"/>
      <c r="BJ3" s="22"/>
      <c r="BK3" s="22"/>
      <c r="BL3" s="30" t="s">
        <v>38</v>
      </c>
    </row>
    <row r="4" spans="1:64" ht="32.1" customHeight="1">
      <c r="A4" s="54" t="s">
        <v>39</v>
      </c>
      <c r="B4" s="55"/>
      <c r="C4" s="67" t="s">
        <v>3</v>
      </c>
      <c r="D4" s="60" t="s">
        <v>4</v>
      </c>
      <c r="E4" s="60" t="s">
        <v>5</v>
      </c>
      <c r="F4" s="65" t="s">
        <v>27</v>
      </c>
      <c r="G4" s="66"/>
      <c r="H4" s="66"/>
      <c r="I4" s="37" t="s">
        <v>0</v>
      </c>
      <c r="J4" s="58" t="s">
        <v>6</v>
      </c>
      <c r="K4" s="54"/>
      <c r="L4" s="54"/>
      <c r="M4" s="54"/>
      <c r="N4" s="55"/>
      <c r="O4" s="50" t="s">
        <v>39</v>
      </c>
      <c r="P4" s="51"/>
      <c r="Q4" s="54" t="s">
        <v>39</v>
      </c>
      <c r="R4" s="55"/>
      <c r="S4" s="62" t="s">
        <v>33</v>
      </c>
      <c r="T4" s="54"/>
      <c r="U4" s="54"/>
      <c r="V4" s="54"/>
      <c r="W4" s="54"/>
      <c r="X4" s="63"/>
      <c r="Y4" s="54" t="s">
        <v>34</v>
      </c>
      <c r="Z4" s="54"/>
      <c r="AA4" s="63"/>
      <c r="AB4" s="60" t="s">
        <v>35</v>
      </c>
      <c r="AC4" s="60" t="s">
        <v>40</v>
      </c>
      <c r="AD4" s="71" t="s">
        <v>32</v>
      </c>
      <c r="AE4" s="50" t="s">
        <v>39</v>
      </c>
      <c r="AF4" s="51"/>
      <c r="AG4" s="54" t="s">
        <v>39</v>
      </c>
      <c r="AH4" s="55"/>
      <c r="AI4" s="67" t="s">
        <v>2</v>
      </c>
      <c r="AJ4" s="60" t="s">
        <v>20</v>
      </c>
      <c r="AK4" s="60" t="s">
        <v>21</v>
      </c>
      <c r="AL4" s="65" t="s">
        <v>27</v>
      </c>
      <c r="AM4" s="66"/>
      <c r="AN4" s="66"/>
      <c r="AO4" s="41" t="s">
        <v>1</v>
      </c>
      <c r="AP4" s="58" t="s">
        <v>22</v>
      </c>
      <c r="AQ4" s="54"/>
      <c r="AR4" s="54"/>
      <c r="AS4" s="54"/>
      <c r="AT4" s="55"/>
      <c r="AU4" s="50" t="s">
        <v>39</v>
      </c>
      <c r="AV4" s="51"/>
      <c r="AW4" s="54" t="s">
        <v>39</v>
      </c>
      <c r="AX4" s="55"/>
      <c r="AY4" s="62" t="s">
        <v>36</v>
      </c>
      <c r="AZ4" s="54"/>
      <c r="BA4" s="54"/>
      <c r="BB4" s="54"/>
      <c r="BC4" s="54"/>
      <c r="BD4" s="63"/>
      <c r="BE4" s="54" t="s">
        <v>34</v>
      </c>
      <c r="BF4" s="54"/>
      <c r="BG4" s="63"/>
      <c r="BH4" s="60" t="s">
        <v>35</v>
      </c>
      <c r="BI4" s="60" t="s">
        <v>40</v>
      </c>
      <c r="BJ4" s="71" t="s">
        <v>32</v>
      </c>
      <c r="BK4" s="50" t="s">
        <v>39</v>
      </c>
      <c r="BL4" s="51"/>
    </row>
    <row r="5" spans="1:64" ht="32.1" customHeight="1" thickBot="1">
      <c r="A5" s="56"/>
      <c r="B5" s="57"/>
      <c r="C5" s="68"/>
      <c r="D5" s="69"/>
      <c r="E5" s="69"/>
      <c r="F5" s="35" t="s">
        <v>7</v>
      </c>
      <c r="G5" s="35" t="s">
        <v>8</v>
      </c>
      <c r="H5" s="35" t="s">
        <v>9</v>
      </c>
      <c r="I5" s="36" t="s">
        <v>10</v>
      </c>
      <c r="J5" s="38" t="s">
        <v>7</v>
      </c>
      <c r="K5" s="38" t="s">
        <v>11</v>
      </c>
      <c r="L5" s="38" t="s">
        <v>12</v>
      </c>
      <c r="M5" s="38" t="s">
        <v>41</v>
      </c>
      <c r="N5" s="39" t="s">
        <v>13</v>
      </c>
      <c r="O5" s="52"/>
      <c r="P5" s="53"/>
      <c r="Q5" s="56"/>
      <c r="R5" s="57"/>
      <c r="S5" s="40" t="s">
        <v>15</v>
      </c>
      <c r="T5" s="35" t="s">
        <v>16</v>
      </c>
      <c r="U5" s="35" t="s">
        <v>17</v>
      </c>
      <c r="V5" s="38" t="s">
        <v>28</v>
      </c>
      <c r="W5" s="38" t="s">
        <v>29</v>
      </c>
      <c r="X5" s="38" t="s">
        <v>30</v>
      </c>
      <c r="Y5" s="36" t="s">
        <v>7</v>
      </c>
      <c r="Z5" s="38" t="s">
        <v>19</v>
      </c>
      <c r="AA5" s="38" t="s">
        <v>31</v>
      </c>
      <c r="AB5" s="61"/>
      <c r="AC5" s="61"/>
      <c r="AD5" s="72"/>
      <c r="AE5" s="52"/>
      <c r="AF5" s="53"/>
      <c r="AG5" s="56"/>
      <c r="AH5" s="57"/>
      <c r="AI5" s="70"/>
      <c r="AJ5" s="61"/>
      <c r="AK5" s="61"/>
      <c r="AL5" s="35" t="s">
        <v>15</v>
      </c>
      <c r="AM5" s="35" t="s">
        <v>18</v>
      </c>
      <c r="AN5" s="35" t="s">
        <v>23</v>
      </c>
      <c r="AO5" s="36" t="s">
        <v>14</v>
      </c>
      <c r="AP5" s="38" t="s">
        <v>15</v>
      </c>
      <c r="AQ5" s="38" t="s">
        <v>24</v>
      </c>
      <c r="AR5" s="38" t="s">
        <v>25</v>
      </c>
      <c r="AS5" s="38" t="s">
        <v>41</v>
      </c>
      <c r="AT5" s="39" t="s">
        <v>26</v>
      </c>
      <c r="AU5" s="52"/>
      <c r="AV5" s="53"/>
      <c r="AW5" s="56"/>
      <c r="AX5" s="57"/>
      <c r="AY5" s="40" t="s">
        <v>15</v>
      </c>
      <c r="AZ5" s="35" t="s">
        <v>16</v>
      </c>
      <c r="BA5" s="35" t="s">
        <v>17</v>
      </c>
      <c r="BB5" s="38" t="s">
        <v>28</v>
      </c>
      <c r="BC5" s="38" t="s">
        <v>29</v>
      </c>
      <c r="BD5" s="38" t="s">
        <v>30</v>
      </c>
      <c r="BE5" s="36" t="s">
        <v>15</v>
      </c>
      <c r="BF5" s="38" t="s">
        <v>19</v>
      </c>
      <c r="BG5" s="38" t="s">
        <v>31</v>
      </c>
      <c r="BH5" s="61"/>
      <c r="BI5" s="61"/>
      <c r="BJ5" s="72"/>
      <c r="BK5" s="52"/>
      <c r="BL5" s="53"/>
    </row>
    <row r="6" spans="1:64" ht="5.0999999999999996" customHeight="1">
      <c r="A6" s="18"/>
      <c r="B6" s="24"/>
      <c r="C6" s="6"/>
      <c r="D6" s="7"/>
      <c r="E6" s="8"/>
      <c r="F6" s="8"/>
      <c r="G6" s="8"/>
      <c r="H6" s="8"/>
      <c r="I6" s="16"/>
      <c r="J6" s="14"/>
      <c r="K6" s="14"/>
      <c r="L6" s="14"/>
      <c r="M6" s="14"/>
      <c r="N6" s="12"/>
      <c r="O6" s="10"/>
      <c r="P6" s="10"/>
      <c r="Q6" s="18"/>
      <c r="R6" s="24"/>
      <c r="S6" s="6"/>
      <c r="T6" s="7"/>
      <c r="U6" s="8"/>
      <c r="V6" s="8"/>
      <c r="W6" s="8"/>
      <c r="X6" s="8"/>
      <c r="Y6" s="16"/>
      <c r="Z6" s="14"/>
      <c r="AA6" s="14"/>
      <c r="AB6" s="14"/>
      <c r="AC6" s="14"/>
      <c r="AD6" s="12"/>
      <c r="AE6" s="10"/>
      <c r="AF6" s="10"/>
      <c r="AG6" s="18"/>
      <c r="AH6" s="24"/>
      <c r="AI6" s="6"/>
      <c r="AJ6" s="7"/>
      <c r="AK6" s="8"/>
      <c r="AL6" s="8"/>
      <c r="AM6" s="8"/>
      <c r="AN6" s="8"/>
      <c r="AO6" s="16"/>
      <c r="AP6" s="14"/>
      <c r="AQ6" s="14"/>
      <c r="AR6" s="14"/>
      <c r="AS6" s="14"/>
      <c r="AT6" s="12"/>
      <c r="AU6" s="10"/>
      <c r="AV6" s="10"/>
      <c r="AW6" s="18"/>
      <c r="AX6" s="24"/>
      <c r="AY6" s="6"/>
      <c r="AZ6" s="7"/>
      <c r="BA6" s="8"/>
      <c r="BB6" s="8"/>
      <c r="BC6" s="8"/>
      <c r="BD6" s="8"/>
      <c r="BE6" s="16"/>
      <c r="BF6" s="14"/>
      <c r="BG6" s="14"/>
      <c r="BH6" s="14"/>
      <c r="BI6" s="14"/>
      <c r="BJ6" s="12"/>
      <c r="BK6" s="10"/>
      <c r="BL6" s="10"/>
    </row>
    <row r="7" spans="1:64" ht="18" customHeight="1">
      <c r="A7" s="28">
        <v>2001</v>
      </c>
      <c r="B7" s="87" t="s">
        <v>47</v>
      </c>
      <c r="C7" s="88">
        <v>2271755089</v>
      </c>
      <c r="D7" s="89">
        <v>328736317</v>
      </c>
      <c r="E7" s="89">
        <v>247596630</v>
      </c>
      <c r="F7" s="89">
        <v>430077788</v>
      </c>
      <c r="G7" s="89">
        <v>326657881</v>
      </c>
      <c r="H7" s="89">
        <v>67846600</v>
      </c>
      <c r="I7" s="96">
        <v>35573307</v>
      </c>
      <c r="J7" s="96">
        <v>398792298</v>
      </c>
      <c r="K7" s="96">
        <v>128098837</v>
      </c>
      <c r="L7" s="96">
        <v>23180271</v>
      </c>
      <c r="M7" s="96">
        <v>201420962</v>
      </c>
      <c r="N7" s="97">
        <v>46092228</v>
      </c>
      <c r="O7" s="27">
        <v>2001</v>
      </c>
      <c r="P7" s="31"/>
      <c r="Q7" s="28">
        <v>2001</v>
      </c>
      <c r="R7" s="87" t="s">
        <v>47</v>
      </c>
      <c r="S7" s="88">
        <v>396980708</v>
      </c>
      <c r="T7" s="89">
        <v>201574123</v>
      </c>
      <c r="U7" s="89">
        <v>39016143</v>
      </c>
      <c r="V7" s="89">
        <v>126861977</v>
      </c>
      <c r="W7" s="89">
        <v>2899722</v>
      </c>
      <c r="X7" s="89">
        <v>26628743</v>
      </c>
      <c r="Y7" s="96">
        <v>109597063</v>
      </c>
      <c r="Z7" s="96">
        <v>63359501</v>
      </c>
      <c r="AA7" s="96">
        <v>46237562</v>
      </c>
      <c r="AB7" s="96">
        <v>175722182</v>
      </c>
      <c r="AC7" s="96">
        <v>171565232</v>
      </c>
      <c r="AD7" s="97">
        <v>12686871</v>
      </c>
      <c r="AE7" s="28">
        <v>2001</v>
      </c>
      <c r="AF7" s="31"/>
      <c r="AG7" s="28">
        <v>2001</v>
      </c>
      <c r="AH7" s="87" t="s">
        <v>47</v>
      </c>
      <c r="AI7" s="101">
        <v>100</v>
      </c>
      <c r="AJ7" s="102">
        <v>14.5</v>
      </c>
      <c r="AK7" s="102">
        <v>10.9</v>
      </c>
      <c r="AL7" s="102">
        <v>18.899999999999999</v>
      </c>
      <c r="AM7" s="102">
        <v>14.4</v>
      </c>
      <c r="AN7" s="102">
        <v>3</v>
      </c>
      <c r="AO7" s="104">
        <v>1.6</v>
      </c>
      <c r="AP7" s="104">
        <v>17.600000000000001</v>
      </c>
      <c r="AQ7" s="104">
        <v>5.6</v>
      </c>
      <c r="AR7" s="104">
        <v>1</v>
      </c>
      <c r="AS7" s="104">
        <v>8.9</v>
      </c>
      <c r="AT7" s="105">
        <v>2</v>
      </c>
      <c r="AU7" s="27">
        <v>2001</v>
      </c>
      <c r="AV7" s="33"/>
      <c r="AW7" s="28">
        <v>2001</v>
      </c>
      <c r="AX7" s="87" t="s">
        <v>47</v>
      </c>
      <c r="AY7" s="101">
        <v>17.5</v>
      </c>
      <c r="AZ7" s="102">
        <v>8.9</v>
      </c>
      <c r="BA7" s="102">
        <v>1.7</v>
      </c>
      <c r="BB7" s="102">
        <v>5.6</v>
      </c>
      <c r="BC7" s="102">
        <v>0.1</v>
      </c>
      <c r="BD7" s="102">
        <v>1.2</v>
      </c>
      <c r="BE7" s="104">
        <v>4.8</v>
      </c>
      <c r="BF7" s="104">
        <v>2.8</v>
      </c>
      <c r="BG7" s="104">
        <v>2</v>
      </c>
      <c r="BH7" s="104">
        <v>7.7</v>
      </c>
      <c r="BI7" s="104">
        <v>7.6</v>
      </c>
      <c r="BJ7" s="105">
        <v>0.6</v>
      </c>
      <c r="BK7" s="28">
        <v>2001</v>
      </c>
      <c r="BL7" s="31"/>
    </row>
    <row r="8" spans="1:64" ht="18" customHeight="1">
      <c r="A8" s="28">
        <v>2002</v>
      </c>
      <c r="B8" s="87" t="s">
        <v>47</v>
      </c>
      <c r="C8" s="88">
        <v>2144993677</v>
      </c>
      <c r="D8" s="89">
        <v>325814942</v>
      </c>
      <c r="E8" s="89">
        <v>225243316</v>
      </c>
      <c r="F8" s="89">
        <v>437755693</v>
      </c>
      <c r="G8" s="89">
        <v>339731333</v>
      </c>
      <c r="H8" s="89">
        <v>69838992</v>
      </c>
      <c r="I8" s="96">
        <v>28185368</v>
      </c>
      <c r="J8" s="96">
        <v>405256604</v>
      </c>
      <c r="K8" s="96">
        <v>110932362</v>
      </c>
      <c r="L8" s="96">
        <v>17695018</v>
      </c>
      <c r="M8" s="96">
        <v>192982966</v>
      </c>
      <c r="N8" s="97">
        <v>83646258</v>
      </c>
      <c r="O8" s="27">
        <v>2002</v>
      </c>
      <c r="P8" s="31"/>
      <c r="Q8" s="28">
        <v>2002</v>
      </c>
      <c r="R8" s="87" t="s">
        <v>47</v>
      </c>
      <c r="S8" s="88">
        <v>323614630</v>
      </c>
      <c r="T8" s="89">
        <v>153353051</v>
      </c>
      <c r="U8" s="89">
        <v>19649324</v>
      </c>
      <c r="V8" s="89">
        <v>120266451</v>
      </c>
      <c r="W8" s="89">
        <v>2613172</v>
      </c>
      <c r="X8" s="89">
        <v>27732632</v>
      </c>
      <c r="Y8" s="96">
        <v>71702031</v>
      </c>
      <c r="Z8" s="96">
        <v>20541578</v>
      </c>
      <c r="AA8" s="96">
        <v>51160453</v>
      </c>
      <c r="AB8" s="96">
        <v>170988093</v>
      </c>
      <c r="AC8" s="96">
        <v>170966391</v>
      </c>
      <c r="AD8" s="97">
        <v>13651977</v>
      </c>
      <c r="AE8" s="28">
        <v>2002</v>
      </c>
      <c r="AF8" s="31"/>
      <c r="AG8" s="28">
        <v>2002</v>
      </c>
      <c r="AH8" s="87" t="s">
        <v>47</v>
      </c>
      <c r="AI8" s="101">
        <v>100</v>
      </c>
      <c r="AJ8" s="102">
        <v>15.2</v>
      </c>
      <c r="AK8" s="102">
        <v>10.5</v>
      </c>
      <c r="AL8" s="102">
        <v>20.399999999999999</v>
      </c>
      <c r="AM8" s="102">
        <v>15.8</v>
      </c>
      <c r="AN8" s="102">
        <v>3.3</v>
      </c>
      <c r="AO8" s="104">
        <v>1.3</v>
      </c>
      <c r="AP8" s="104">
        <v>18.899999999999999</v>
      </c>
      <c r="AQ8" s="104">
        <v>5.2</v>
      </c>
      <c r="AR8" s="104">
        <v>0.8</v>
      </c>
      <c r="AS8" s="104">
        <v>9</v>
      </c>
      <c r="AT8" s="105">
        <v>3.9</v>
      </c>
      <c r="AU8" s="27">
        <v>2002</v>
      </c>
      <c r="AV8" s="33"/>
      <c r="AW8" s="28">
        <v>2002</v>
      </c>
      <c r="AX8" s="87" t="s">
        <v>47</v>
      </c>
      <c r="AY8" s="101">
        <v>15.1</v>
      </c>
      <c r="AZ8" s="102">
        <v>7.1</v>
      </c>
      <c r="BA8" s="102">
        <v>0.9</v>
      </c>
      <c r="BB8" s="102">
        <v>5.6</v>
      </c>
      <c r="BC8" s="102">
        <v>0.1</v>
      </c>
      <c r="BD8" s="102">
        <v>1.3</v>
      </c>
      <c r="BE8" s="104">
        <v>3.3</v>
      </c>
      <c r="BF8" s="104">
        <v>1</v>
      </c>
      <c r="BG8" s="104">
        <v>2.4</v>
      </c>
      <c r="BH8" s="104">
        <v>8</v>
      </c>
      <c r="BI8" s="104">
        <v>8</v>
      </c>
      <c r="BJ8" s="105">
        <v>0.6</v>
      </c>
      <c r="BK8" s="28">
        <v>2002</v>
      </c>
      <c r="BL8" s="31"/>
    </row>
    <row r="9" spans="1:64" ht="18" customHeight="1">
      <c r="A9" s="28">
        <v>2003</v>
      </c>
      <c r="B9" s="87" t="s">
        <v>47</v>
      </c>
      <c r="C9" s="88">
        <v>2216514388</v>
      </c>
      <c r="D9" s="89">
        <v>331884833</v>
      </c>
      <c r="E9" s="89">
        <v>237945728</v>
      </c>
      <c r="F9" s="89">
        <v>464185814</v>
      </c>
      <c r="G9" s="89">
        <v>329976803</v>
      </c>
      <c r="H9" s="89">
        <v>95097142</v>
      </c>
      <c r="I9" s="96">
        <v>39111869</v>
      </c>
      <c r="J9" s="96">
        <v>400910367</v>
      </c>
      <c r="K9" s="96">
        <v>121044268</v>
      </c>
      <c r="L9" s="96">
        <v>25972403</v>
      </c>
      <c r="M9" s="96">
        <v>194449568</v>
      </c>
      <c r="N9" s="97">
        <v>59444128</v>
      </c>
      <c r="O9" s="27">
        <v>2003</v>
      </c>
      <c r="P9" s="31"/>
      <c r="Q9" s="28">
        <v>2003</v>
      </c>
      <c r="R9" s="87" t="s">
        <v>47</v>
      </c>
      <c r="S9" s="88">
        <v>346911365</v>
      </c>
      <c r="T9" s="89">
        <v>169893108</v>
      </c>
      <c r="U9" s="89">
        <v>18179791</v>
      </c>
      <c r="V9" s="89">
        <v>120560600</v>
      </c>
      <c r="W9" s="89">
        <v>4084280</v>
      </c>
      <c r="X9" s="89">
        <v>34193586</v>
      </c>
      <c r="Y9" s="96">
        <v>90060978</v>
      </c>
      <c r="Z9" s="96">
        <v>31534747</v>
      </c>
      <c r="AA9" s="96">
        <v>58526231</v>
      </c>
      <c r="AB9" s="96">
        <v>173222747</v>
      </c>
      <c r="AC9" s="96">
        <v>159666642</v>
      </c>
      <c r="AD9" s="97">
        <v>11725914</v>
      </c>
      <c r="AE9" s="28">
        <v>2003</v>
      </c>
      <c r="AF9" s="31"/>
      <c r="AG9" s="28">
        <v>2003</v>
      </c>
      <c r="AH9" s="87" t="s">
        <v>47</v>
      </c>
      <c r="AI9" s="101">
        <v>100</v>
      </c>
      <c r="AJ9" s="102">
        <v>15</v>
      </c>
      <c r="AK9" s="102">
        <v>10.7</v>
      </c>
      <c r="AL9" s="102">
        <v>20.9</v>
      </c>
      <c r="AM9" s="102">
        <v>14.9</v>
      </c>
      <c r="AN9" s="102">
        <v>4.3</v>
      </c>
      <c r="AO9" s="104">
        <v>1.8</v>
      </c>
      <c r="AP9" s="104">
        <v>18.100000000000001</v>
      </c>
      <c r="AQ9" s="104">
        <v>5.5</v>
      </c>
      <c r="AR9" s="104">
        <v>1.2</v>
      </c>
      <c r="AS9" s="104">
        <v>8.8000000000000007</v>
      </c>
      <c r="AT9" s="105">
        <v>2.7</v>
      </c>
      <c r="AU9" s="27">
        <v>2003</v>
      </c>
      <c r="AV9" s="33"/>
      <c r="AW9" s="28">
        <v>2003</v>
      </c>
      <c r="AX9" s="87" t="s">
        <v>47</v>
      </c>
      <c r="AY9" s="101">
        <v>15.7</v>
      </c>
      <c r="AZ9" s="102">
        <v>7.7</v>
      </c>
      <c r="BA9" s="102">
        <v>0.8</v>
      </c>
      <c r="BB9" s="102">
        <v>5.4</v>
      </c>
      <c r="BC9" s="102">
        <v>0.2</v>
      </c>
      <c r="BD9" s="102">
        <v>1.5</v>
      </c>
      <c r="BE9" s="104">
        <v>4.0999999999999996</v>
      </c>
      <c r="BF9" s="104">
        <v>1.4</v>
      </c>
      <c r="BG9" s="104">
        <v>2.6</v>
      </c>
      <c r="BH9" s="104">
        <v>7.8</v>
      </c>
      <c r="BI9" s="104">
        <v>7.2</v>
      </c>
      <c r="BJ9" s="105">
        <v>0.5</v>
      </c>
      <c r="BK9" s="28">
        <v>2003</v>
      </c>
      <c r="BL9" s="31"/>
    </row>
    <row r="10" spans="1:64" ht="18" customHeight="1">
      <c r="A10" s="28">
        <v>2004</v>
      </c>
      <c r="B10" s="87" t="s">
        <v>47</v>
      </c>
      <c r="C10" s="88">
        <v>2245046575</v>
      </c>
      <c r="D10" s="89">
        <v>334797223</v>
      </c>
      <c r="E10" s="89">
        <v>253018886</v>
      </c>
      <c r="F10" s="89">
        <v>469544210</v>
      </c>
      <c r="G10" s="89">
        <v>341396488</v>
      </c>
      <c r="H10" s="89">
        <v>92022729</v>
      </c>
      <c r="I10" s="96">
        <v>36124993</v>
      </c>
      <c r="J10" s="96">
        <v>412869722</v>
      </c>
      <c r="K10" s="96">
        <v>138459513</v>
      </c>
      <c r="L10" s="96">
        <v>22070959</v>
      </c>
      <c r="M10" s="96">
        <v>202347968</v>
      </c>
      <c r="N10" s="97">
        <v>49991282</v>
      </c>
      <c r="O10" s="27">
        <v>2004</v>
      </c>
      <c r="P10" s="31"/>
      <c r="Q10" s="28">
        <v>2004</v>
      </c>
      <c r="R10" s="87" t="s">
        <v>47</v>
      </c>
      <c r="S10" s="88">
        <v>347557298</v>
      </c>
      <c r="T10" s="89">
        <v>153324069</v>
      </c>
      <c r="U10" s="89">
        <v>19572230</v>
      </c>
      <c r="V10" s="89">
        <v>138847875</v>
      </c>
      <c r="W10" s="89">
        <v>2673369</v>
      </c>
      <c r="X10" s="89">
        <v>33139755</v>
      </c>
      <c r="Y10" s="96">
        <v>95008485</v>
      </c>
      <c r="Z10" s="96">
        <v>38711995</v>
      </c>
      <c r="AA10" s="96">
        <v>56296490</v>
      </c>
      <c r="AB10" s="96">
        <v>179665178</v>
      </c>
      <c r="AC10" s="96">
        <v>139331407</v>
      </c>
      <c r="AD10" s="97">
        <v>13254166</v>
      </c>
      <c r="AE10" s="28">
        <v>2004</v>
      </c>
      <c r="AF10" s="31"/>
      <c r="AG10" s="28">
        <v>2004</v>
      </c>
      <c r="AH10" s="87" t="s">
        <v>47</v>
      </c>
      <c r="AI10" s="101">
        <v>100</v>
      </c>
      <c r="AJ10" s="102">
        <v>14.9</v>
      </c>
      <c r="AK10" s="102">
        <v>11.3</v>
      </c>
      <c r="AL10" s="102">
        <v>20.9</v>
      </c>
      <c r="AM10" s="102">
        <v>15.2</v>
      </c>
      <c r="AN10" s="102">
        <v>4.0999999999999996</v>
      </c>
      <c r="AO10" s="104">
        <v>1.6</v>
      </c>
      <c r="AP10" s="104">
        <v>18.399999999999999</v>
      </c>
      <c r="AQ10" s="104">
        <v>6.2</v>
      </c>
      <c r="AR10" s="104">
        <v>1</v>
      </c>
      <c r="AS10" s="104">
        <v>9</v>
      </c>
      <c r="AT10" s="105">
        <v>2.2000000000000002</v>
      </c>
      <c r="AU10" s="27">
        <v>2004</v>
      </c>
      <c r="AV10" s="33"/>
      <c r="AW10" s="28">
        <v>2004</v>
      </c>
      <c r="AX10" s="87" t="s">
        <v>47</v>
      </c>
      <c r="AY10" s="101">
        <v>15.5</v>
      </c>
      <c r="AZ10" s="102">
        <v>6.8</v>
      </c>
      <c r="BA10" s="102">
        <v>0.9</v>
      </c>
      <c r="BB10" s="102">
        <v>6.2</v>
      </c>
      <c r="BC10" s="102">
        <v>0.1</v>
      </c>
      <c r="BD10" s="102">
        <v>1.5</v>
      </c>
      <c r="BE10" s="104">
        <v>4.2</v>
      </c>
      <c r="BF10" s="104">
        <v>1.7</v>
      </c>
      <c r="BG10" s="104">
        <v>2.5</v>
      </c>
      <c r="BH10" s="104">
        <v>8</v>
      </c>
      <c r="BI10" s="104">
        <v>6.2</v>
      </c>
      <c r="BJ10" s="105">
        <v>0.6</v>
      </c>
      <c r="BK10" s="28">
        <v>2004</v>
      </c>
      <c r="BL10" s="31"/>
    </row>
    <row r="11" spans="1:64" ht="18" customHeight="1">
      <c r="A11" s="28">
        <v>2005</v>
      </c>
      <c r="B11" s="87" t="s">
        <v>47</v>
      </c>
      <c r="C11" s="88">
        <v>2291999146</v>
      </c>
      <c r="D11" s="89">
        <v>341873740</v>
      </c>
      <c r="E11" s="89">
        <v>247472367</v>
      </c>
      <c r="F11" s="89">
        <v>473242782</v>
      </c>
      <c r="G11" s="89">
        <v>347705858</v>
      </c>
      <c r="H11" s="89">
        <v>93907549</v>
      </c>
      <c r="I11" s="96">
        <v>31629375</v>
      </c>
      <c r="J11" s="96">
        <v>430475604</v>
      </c>
      <c r="K11" s="96">
        <v>144983653</v>
      </c>
      <c r="L11" s="96">
        <v>23357582</v>
      </c>
      <c r="M11" s="96">
        <v>214577721</v>
      </c>
      <c r="N11" s="97">
        <v>47556648</v>
      </c>
      <c r="O11" s="27">
        <v>2005</v>
      </c>
      <c r="P11" s="31"/>
      <c r="Q11" s="28">
        <v>2005</v>
      </c>
      <c r="R11" s="87" t="s">
        <v>47</v>
      </c>
      <c r="S11" s="88">
        <v>357762268</v>
      </c>
      <c r="T11" s="89">
        <v>162221618</v>
      </c>
      <c r="U11" s="89">
        <v>20658490</v>
      </c>
      <c r="V11" s="89">
        <v>144470532</v>
      </c>
      <c r="W11" s="89">
        <v>2505544</v>
      </c>
      <c r="X11" s="89">
        <v>27906084</v>
      </c>
      <c r="Y11" s="96">
        <v>100703928</v>
      </c>
      <c r="Z11" s="96">
        <v>38428927</v>
      </c>
      <c r="AA11" s="96">
        <v>62275001</v>
      </c>
      <c r="AB11" s="96">
        <v>191530723</v>
      </c>
      <c r="AC11" s="96">
        <v>132639396</v>
      </c>
      <c r="AD11" s="97">
        <v>16298338</v>
      </c>
      <c r="AE11" s="28">
        <v>2005</v>
      </c>
      <c r="AF11" s="31"/>
      <c r="AG11" s="28">
        <v>2005</v>
      </c>
      <c r="AH11" s="87" t="s">
        <v>47</v>
      </c>
      <c r="AI11" s="101">
        <v>100</v>
      </c>
      <c r="AJ11" s="102">
        <v>14.9</v>
      </c>
      <c r="AK11" s="102">
        <v>10.8</v>
      </c>
      <c r="AL11" s="102">
        <v>20.6</v>
      </c>
      <c r="AM11" s="102">
        <v>15.2</v>
      </c>
      <c r="AN11" s="102">
        <v>4.0999999999999996</v>
      </c>
      <c r="AO11" s="104">
        <v>1.4</v>
      </c>
      <c r="AP11" s="104">
        <v>18.8</v>
      </c>
      <c r="AQ11" s="104">
        <v>6.3</v>
      </c>
      <c r="AR11" s="104">
        <v>1</v>
      </c>
      <c r="AS11" s="104">
        <v>9.4</v>
      </c>
      <c r="AT11" s="105">
        <v>2.1</v>
      </c>
      <c r="AU11" s="27">
        <v>2005</v>
      </c>
      <c r="AV11" s="33"/>
      <c r="AW11" s="28">
        <v>2005</v>
      </c>
      <c r="AX11" s="87" t="s">
        <v>47</v>
      </c>
      <c r="AY11" s="101">
        <v>15.6</v>
      </c>
      <c r="AZ11" s="102">
        <v>7.1</v>
      </c>
      <c r="BA11" s="102">
        <v>0.9</v>
      </c>
      <c r="BB11" s="102">
        <v>6.3</v>
      </c>
      <c r="BC11" s="102">
        <v>0.1</v>
      </c>
      <c r="BD11" s="102">
        <v>1.2</v>
      </c>
      <c r="BE11" s="104">
        <v>4.4000000000000004</v>
      </c>
      <c r="BF11" s="104">
        <v>1.7</v>
      </c>
      <c r="BG11" s="104">
        <v>2.7</v>
      </c>
      <c r="BH11" s="104">
        <v>8.4</v>
      </c>
      <c r="BI11" s="104">
        <v>5.8</v>
      </c>
      <c r="BJ11" s="105">
        <v>0.7</v>
      </c>
      <c r="BK11" s="28">
        <v>2005</v>
      </c>
      <c r="BL11" s="31"/>
    </row>
    <row r="12" spans="1:64" ht="27.2" customHeight="1">
      <c r="A12" s="28">
        <v>2006</v>
      </c>
      <c r="B12" s="87" t="s">
        <v>47</v>
      </c>
      <c r="C12" s="88">
        <v>2214225610</v>
      </c>
      <c r="D12" s="89">
        <v>345237340</v>
      </c>
      <c r="E12" s="89">
        <v>234698581</v>
      </c>
      <c r="F12" s="89">
        <v>484827465</v>
      </c>
      <c r="G12" s="89">
        <v>358296679</v>
      </c>
      <c r="H12" s="89">
        <v>91591938</v>
      </c>
      <c r="I12" s="96">
        <v>34938848</v>
      </c>
      <c r="J12" s="96">
        <v>341944135</v>
      </c>
      <c r="K12" s="96">
        <v>95926332</v>
      </c>
      <c r="L12" s="96">
        <v>19172090</v>
      </c>
      <c r="M12" s="96">
        <v>185087342</v>
      </c>
      <c r="N12" s="97">
        <v>41758371</v>
      </c>
      <c r="O12" s="27">
        <v>2006</v>
      </c>
      <c r="P12" s="31"/>
      <c r="Q12" s="28">
        <v>2006</v>
      </c>
      <c r="R12" s="87" t="s">
        <v>47</v>
      </c>
      <c r="S12" s="88">
        <v>370302873</v>
      </c>
      <c r="T12" s="89">
        <v>163151663</v>
      </c>
      <c r="U12" s="89">
        <v>20295051</v>
      </c>
      <c r="V12" s="89">
        <v>153396153</v>
      </c>
      <c r="W12" s="89">
        <v>2615018</v>
      </c>
      <c r="X12" s="89">
        <v>30844988</v>
      </c>
      <c r="Y12" s="96">
        <v>88849473</v>
      </c>
      <c r="Z12" s="96">
        <v>25653026</v>
      </c>
      <c r="AA12" s="96">
        <v>63196447</v>
      </c>
      <c r="AB12" s="96">
        <v>196962845</v>
      </c>
      <c r="AC12" s="96">
        <v>138330878</v>
      </c>
      <c r="AD12" s="97">
        <v>13072020</v>
      </c>
      <c r="AE12" s="28">
        <v>2006</v>
      </c>
      <c r="AF12" s="31"/>
      <c r="AG12" s="28">
        <v>2006</v>
      </c>
      <c r="AH12" s="87" t="s">
        <v>47</v>
      </c>
      <c r="AI12" s="101">
        <v>100</v>
      </c>
      <c r="AJ12" s="102">
        <v>15.6</v>
      </c>
      <c r="AK12" s="102">
        <v>10.6</v>
      </c>
      <c r="AL12" s="102">
        <v>21.9</v>
      </c>
      <c r="AM12" s="102">
        <v>16.2</v>
      </c>
      <c r="AN12" s="102">
        <v>4.0999999999999996</v>
      </c>
      <c r="AO12" s="104">
        <v>1.6</v>
      </c>
      <c r="AP12" s="104">
        <v>15.4</v>
      </c>
      <c r="AQ12" s="104">
        <v>4.3</v>
      </c>
      <c r="AR12" s="104">
        <v>0.9</v>
      </c>
      <c r="AS12" s="104">
        <v>8.4</v>
      </c>
      <c r="AT12" s="105">
        <v>1.9</v>
      </c>
      <c r="AU12" s="27">
        <v>2006</v>
      </c>
      <c r="AV12" s="33"/>
      <c r="AW12" s="28">
        <v>2006</v>
      </c>
      <c r="AX12" s="87" t="s">
        <v>47</v>
      </c>
      <c r="AY12" s="101">
        <v>16.7</v>
      </c>
      <c r="AZ12" s="102">
        <v>7.4</v>
      </c>
      <c r="BA12" s="102">
        <v>0.9</v>
      </c>
      <c r="BB12" s="102">
        <v>6.9</v>
      </c>
      <c r="BC12" s="102">
        <v>0.1</v>
      </c>
      <c r="BD12" s="102">
        <v>1.4</v>
      </c>
      <c r="BE12" s="104">
        <v>4</v>
      </c>
      <c r="BF12" s="104">
        <v>1.2</v>
      </c>
      <c r="BG12" s="104">
        <v>2.9</v>
      </c>
      <c r="BH12" s="104">
        <v>8.9</v>
      </c>
      <c r="BI12" s="104">
        <v>6.2</v>
      </c>
      <c r="BJ12" s="105">
        <v>0.6</v>
      </c>
      <c r="BK12" s="28">
        <v>2006</v>
      </c>
      <c r="BL12" s="31"/>
    </row>
    <row r="13" spans="1:64" ht="18" customHeight="1">
      <c r="A13" s="28">
        <v>2007</v>
      </c>
      <c r="B13" s="87" t="s">
        <v>47</v>
      </c>
      <c r="C13" s="88">
        <v>2290169058</v>
      </c>
      <c r="D13" s="89">
        <v>343950300</v>
      </c>
      <c r="E13" s="89">
        <v>255853615</v>
      </c>
      <c r="F13" s="89">
        <v>492624765</v>
      </c>
      <c r="G13" s="89">
        <v>362618086</v>
      </c>
      <c r="H13" s="89">
        <v>96214492</v>
      </c>
      <c r="I13" s="96">
        <v>33792187</v>
      </c>
      <c r="J13" s="96">
        <v>383297576</v>
      </c>
      <c r="K13" s="96">
        <v>106788333</v>
      </c>
      <c r="L13" s="96">
        <v>16004160</v>
      </c>
      <c r="M13" s="96">
        <v>218338059</v>
      </c>
      <c r="N13" s="97">
        <v>42167024</v>
      </c>
      <c r="O13" s="27">
        <v>2007</v>
      </c>
      <c r="P13" s="31"/>
      <c r="Q13" s="28">
        <v>2007</v>
      </c>
      <c r="R13" s="87" t="s">
        <v>47</v>
      </c>
      <c r="S13" s="88">
        <v>372202180</v>
      </c>
      <c r="T13" s="89">
        <v>162548204</v>
      </c>
      <c r="U13" s="89">
        <v>23245160</v>
      </c>
      <c r="V13" s="89">
        <v>151322244</v>
      </c>
      <c r="W13" s="89">
        <v>2479923</v>
      </c>
      <c r="X13" s="89">
        <v>32606649</v>
      </c>
      <c r="Y13" s="96">
        <v>87282092</v>
      </c>
      <c r="Z13" s="96">
        <v>24520014</v>
      </c>
      <c r="AA13" s="96">
        <v>62762078</v>
      </c>
      <c r="AB13" s="96">
        <v>200677374</v>
      </c>
      <c r="AC13" s="96">
        <v>139379732</v>
      </c>
      <c r="AD13" s="97">
        <v>14901425</v>
      </c>
      <c r="AE13" s="28">
        <v>2007</v>
      </c>
      <c r="AF13" s="31"/>
      <c r="AG13" s="28">
        <v>2007</v>
      </c>
      <c r="AH13" s="87" t="s">
        <v>47</v>
      </c>
      <c r="AI13" s="101">
        <v>100</v>
      </c>
      <c r="AJ13" s="102">
        <v>15</v>
      </c>
      <c r="AK13" s="102">
        <v>11.2</v>
      </c>
      <c r="AL13" s="102">
        <v>21.5</v>
      </c>
      <c r="AM13" s="102">
        <v>15.8</v>
      </c>
      <c r="AN13" s="102">
        <v>4.2</v>
      </c>
      <c r="AO13" s="104">
        <v>1.5</v>
      </c>
      <c r="AP13" s="104">
        <v>16.7</v>
      </c>
      <c r="AQ13" s="104">
        <v>4.7</v>
      </c>
      <c r="AR13" s="104">
        <v>0.7</v>
      </c>
      <c r="AS13" s="104">
        <v>9.5</v>
      </c>
      <c r="AT13" s="105">
        <v>1.8</v>
      </c>
      <c r="AU13" s="27">
        <v>2007</v>
      </c>
      <c r="AV13" s="33"/>
      <c r="AW13" s="28">
        <v>2007</v>
      </c>
      <c r="AX13" s="87" t="s">
        <v>47</v>
      </c>
      <c r="AY13" s="101">
        <v>16.3</v>
      </c>
      <c r="AZ13" s="102">
        <v>7.1</v>
      </c>
      <c r="BA13" s="102">
        <v>1</v>
      </c>
      <c r="BB13" s="102">
        <v>6.6</v>
      </c>
      <c r="BC13" s="102">
        <v>0.1</v>
      </c>
      <c r="BD13" s="102">
        <v>1.4</v>
      </c>
      <c r="BE13" s="104">
        <v>3.8</v>
      </c>
      <c r="BF13" s="104">
        <v>1.1000000000000001</v>
      </c>
      <c r="BG13" s="104">
        <v>2.7</v>
      </c>
      <c r="BH13" s="104">
        <v>8.8000000000000007</v>
      </c>
      <c r="BI13" s="104">
        <v>6.1</v>
      </c>
      <c r="BJ13" s="105">
        <v>0.7</v>
      </c>
      <c r="BK13" s="28">
        <v>2007</v>
      </c>
      <c r="BL13" s="31"/>
    </row>
    <row r="14" spans="1:64" ht="18" customHeight="1">
      <c r="A14" s="28">
        <v>2008</v>
      </c>
      <c r="B14" s="87" t="s">
        <v>47</v>
      </c>
      <c r="C14" s="88">
        <v>2343585358</v>
      </c>
      <c r="D14" s="89">
        <v>350499656</v>
      </c>
      <c r="E14" s="89">
        <v>262150486</v>
      </c>
      <c r="F14" s="89">
        <v>495515006</v>
      </c>
      <c r="G14" s="89">
        <v>362963912</v>
      </c>
      <c r="H14" s="89">
        <v>95126209</v>
      </c>
      <c r="I14" s="96">
        <v>37424885</v>
      </c>
      <c r="J14" s="96">
        <v>432334774</v>
      </c>
      <c r="K14" s="96">
        <v>112827383</v>
      </c>
      <c r="L14" s="96">
        <v>34001049</v>
      </c>
      <c r="M14" s="96">
        <v>234604149</v>
      </c>
      <c r="N14" s="97">
        <v>50902193</v>
      </c>
      <c r="O14" s="27">
        <v>2008</v>
      </c>
      <c r="P14" s="31"/>
      <c r="Q14" s="28">
        <v>2008</v>
      </c>
      <c r="R14" s="87" t="s">
        <v>47</v>
      </c>
      <c r="S14" s="88">
        <v>368136275</v>
      </c>
      <c r="T14" s="89">
        <v>147650876</v>
      </c>
      <c r="U14" s="89">
        <v>25558545</v>
      </c>
      <c r="V14" s="89">
        <v>158274828</v>
      </c>
      <c r="W14" s="89">
        <v>2252153</v>
      </c>
      <c r="X14" s="89">
        <v>34399873</v>
      </c>
      <c r="Y14" s="96">
        <v>82157115</v>
      </c>
      <c r="Z14" s="96">
        <v>13513887</v>
      </c>
      <c r="AA14" s="96">
        <v>68643228</v>
      </c>
      <c r="AB14" s="96">
        <v>202228244</v>
      </c>
      <c r="AC14" s="96">
        <v>134696605</v>
      </c>
      <c r="AD14" s="97">
        <v>15867197</v>
      </c>
      <c r="AE14" s="28">
        <v>2008</v>
      </c>
      <c r="AF14" s="31"/>
      <c r="AG14" s="28">
        <v>2008</v>
      </c>
      <c r="AH14" s="87" t="s">
        <v>47</v>
      </c>
      <c r="AI14" s="101">
        <v>100</v>
      </c>
      <c r="AJ14" s="102">
        <v>15</v>
      </c>
      <c r="AK14" s="102">
        <v>11.2</v>
      </c>
      <c r="AL14" s="102">
        <v>21.1</v>
      </c>
      <c r="AM14" s="102">
        <v>15.5</v>
      </c>
      <c r="AN14" s="102">
        <v>4.0999999999999996</v>
      </c>
      <c r="AO14" s="104">
        <v>1.6</v>
      </c>
      <c r="AP14" s="104">
        <v>18.399999999999999</v>
      </c>
      <c r="AQ14" s="104">
        <v>4.8</v>
      </c>
      <c r="AR14" s="104">
        <v>1.5</v>
      </c>
      <c r="AS14" s="104">
        <v>10</v>
      </c>
      <c r="AT14" s="105">
        <v>2.2000000000000002</v>
      </c>
      <c r="AU14" s="27">
        <v>2008</v>
      </c>
      <c r="AV14" s="33"/>
      <c r="AW14" s="28">
        <v>2008</v>
      </c>
      <c r="AX14" s="87" t="s">
        <v>47</v>
      </c>
      <c r="AY14" s="101">
        <v>15.7</v>
      </c>
      <c r="AZ14" s="102">
        <v>6.3</v>
      </c>
      <c r="BA14" s="102">
        <v>1.1000000000000001</v>
      </c>
      <c r="BB14" s="102">
        <v>6.8</v>
      </c>
      <c r="BC14" s="102">
        <v>0.1</v>
      </c>
      <c r="BD14" s="102">
        <v>1.5</v>
      </c>
      <c r="BE14" s="104">
        <v>3.5</v>
      </c>
      <c r="BF14" s="104">
        <v>0.6</v>
      </c>
      <c r="BG14" s="104">
        <v>2.9</v>
      </c>
      <c r="BH14" s="104">
        <v>8.6</v>
      </c>
      <c r="BI14" s="104">
        <v>5.7</v>
      </c>
      <c r="BJ14" s="105">
        <v>0.7</v>
      </c>
      <c r="BK14" s="28">
        <v>2008</v>
      </c>
      <c r="BL14" s="31"/>
    </row>
    <row r="15" spans="1:64" ht="18" customHeight="1">
      <c r="A15" s="28">
        <v>2009</v>
      </c>
      <c r="B15" s="87" t="s">
        <v>47</v>
      </c>
      <c r="C15" s="88">
        <v>2670898052</v>
      </c>
      <c r="D15" s="89">
        <v>357411638</v>
      </c>
      <c r="E15" s="89">
        <v>297746330</v>
      </c>
      <c r="F15" s="89">
        <v>581535127</v>
      </c>
      <c r="G15" s="89">
        <v>426445488</v>
      </c>
      <c r="H15" s="89">
        <v>99762352</v>
      </c>
      <c r="I15" s="96">
        <v>55327287</v>
      </c>
      <c r="J15" s="96">
        <v>601895782</v>
      </c>
      <c r="K15" s="96">
        <v>162784285</v>
      </c>
      <c r="L15" s="96">
        <v>38154666</v>
      </c>
      <c r="M15" s="96">
        <v>250679051</v>
      </c>
      <c r="N15" s="97">
        <v>150277780</v>
      </c>
      <c r="O15" s="27">
        <v>2009</v>
      </c>
      <c r="P15" s="31"/>
      <c r="Q15" s="28">
        <v>2009</v>
      </c>
      <c r="R15" s="87" t="s">
        <v>47</v>
      </c>
      <c r="S15" s="88">
        <v>388561948</v>
      </c>
      <c r="T15" s="89">
        <v>189263236</v>
      </c>
      <c r="U15" s="89">
        <v>24142594</v>
      </c>
      <c r="V15" s="89">
        <v>136715713</v>
      </c>
      <c r="W15" s="89">
        <v>2741980</v>
      </c>
      <c r="X15" s="89">
        <v>35698425</v>
      </c>
      <c r="Y15" s="96">
        <v>91638725</v>
      </c>
      <c r="Z15" s="96">
        <v>18952943</v>
      </c>
      <c r="AA15" s="96">
        <v>72685782</v>
      </c>
      <c r="AB15" s="96">
        <v>205291378</v>
      </c>
      <c r="AC15" s="96">
        <v>129484210</v>
      </c>
      <c r="AD15" s="97">
        <v>17332914</v>
      </c>
      <c r="AE15" s="28">
        <v>2009</v>
      </c>
      <c r="AF15" s="31"/>
      <c r="AG15" s="28">
        <v>2009</v>
      </c>
      <c r="AH15" s="87" t="s">
        <v>47</v>
      </c>
      <c r="AI15" s="101">
        <v>100</v>
      </c>
      <c r="AJ15" s="102">
        <v>13.4</v>
      </c>
      <c r="AK15" s="102">
        <v>11.1</v>
      </c>
      <c r="AL15" s="102">
        <v>21.8</v>
      </c>
      <c r="AM15" s="102">
        <v>16</v>
      </c>
      <c r="AN15" s="102">
        <v>3.7</v>
      </c>
      <c r="AO15" s="104">
        <v>2.1</v>
      </c>
      <c r="AP15" s="104">
        <v>22.5</v>
      </c>
      <c r="AQ15" s="104">
        <v>6.1</v>
      </c>
      <c r="AR15" s="104">
        <v>1.4</v>
      </c>
      <c r="AS15" s="104">
        <v>9.4</v>
      </c>
      <c r="AT15" s="105">
        <v>5.6</v>
      </c>
      <c r="AU15" s="27">
        <v>2009</v>
      </c>
      <c r="AV15" s="33"/>
      <c r="AW15" s="28">
        <v>2009</v>
      </c>
      <c r="AX15" s="87" t="s">
        <v>47</v>
      </c>
      <c r="AY15" s="101">
        <v>14.5</v>
      </c>
      <c r="AZ15" s="102">
        <v>7.1</v>
      </c>
      <c r="BA15" s="102">
        <v>0.9</v>
      </c>
      <c r="BB15" s="102">
        <v>5.0999999999999996</v>
      </c>
      <c r="BC15" s="102">
        <v>0.1</v>
      </c>
      <c r="BD15" s="102">
        <v>1.3</v>
      </c>
      <c r="BE15" s="104">
        <v>3.4</v>
      </c>
      <c r="BF15" s="104">
        <v>0.7</v>
      </c>
      <c r="BG15" s="104">
        <v>2.7</v>
      </c>
      <c r="BH15" s="104">
        <v>7.7</v>
      </c>
      <c r="BI15" s="104">
        <v>4.8</v>
      </c>
      <c r="BJ15" s="105">
        <v>0.6</v>
      </c>
      <c r="BK15" s="28">
        <v>2009</v>
      </c>
      <c r="BL15" s="31"/>
    </row>
    <row r="16" spans="1:64" ht="18" customHeight="1">
      <c r="A16" s="28">
        <v>2010</v>
      </c>
      <c r="B16" s="87" t="s">
        <v>47</v>
      </c>
      <c r="C16" s="88">
        <v>2566804424</v>
      </c>
      <c r="D16" s="89">
        <v>368420184</v>
      </c>
      <c r="E16" s="89">
        <v>286928926</v>
      </c>
      <c r="F16" s="89">
        <v>554254019</v>
      </c>
      <c r="G16" s="89">
        <v>407821720</v>
      </c>
      <c r="H16" s="89">
        <v>103567862</v>
      </c>
      <c r="I16" s="96">
        <v>42864437</v>
      </c>
      <c r="J16" s="96">
        <v>517038782</v>
      </c>
      <c r="K16" s="96">
        <v>191954604</v>
      </c>
      <c r="L16" s="96">
        <v>36690962</v>
      </c>
      <c r="M16" s="96">
        <v>228048666</v>
      </c>
      <c r="N16" s="97">
        <v>60344550</v>
      </c>
      <c r="O16" s="27">
        <v>2010</v>
      </c>
      <c r="P16" s="31"/>
      <c r="Q16" s="28">
        <v>2010</v>
      </c>
      <c r="R16" s="87" t="s">
        <v>47</v>
      </c>
      <c r="S16" s="88">
        <v>415356194</v>
      </c>
      <c r="T16" s="89">
        <v>203081916</v>
      </c>
      <c r="U16" s="89">
        <v>30835106</v>
      </c>
      <c r="V16" s="89">
        <v>138618928</v>
      </c>
      <c r="W16" s="89">
        <v>4783718</v>
      </c>
      <c r="X16" s="89">
        <v>38036526</v>
      </c>
      <c r="Y16" s="96">
        <v>89388160</v>
      </c>
      <c r="Z16" s="96">
        <v>12046812</v>
      </c>
      <c r="AA16" s="96">
        <v>77341348</v>
      </c>
      <c r="AB16" s="96">
        <v>201002052</v>
      </c>
      <c r="AC16" s="96">
        <v>119615240</v>
      </c>
      <c r="AD16" s="97">
        <v>14800867</v>
      </c>
      <c r="AE16" s="28">
        <v>2010</v>
      </c>
      <c r="AF16" s="31"/>
      <c r="AG16" s="28">
        <v>2010</v>
      </c>
      <c r="AH16" s="87" t="s">
        <v>47</v>
      </c>
      <c r="AI16" s="101">
        <v>100</v>
      </c>
      <c r="AJ16" s="102">
        <v>14.4</v>
      </c>
      <c r="AK16" s="102">
        <v>11.2</v>
      </c>
      <c r="AL16" s="102">
        <v>21.6</v>
      </c>
      <c r="AM16" s="102">
        <v>15.9</v>
      </c>
      <c r="AN16" s="102">
        <v>4</v>
      </c>
      <c r="AO16" s="104">
        <v>1.7</v>
      </c>
      <c r="AP16" s="104">
        <v>20.100000000000001</v>
      </c>
      <c r="AQ16" s="104">
        <v>7.5</v>
      </c>
      <c r="AR16" s="104">
        <v>1.4</v>
      </c>
      <c r="AS16" s="104">
        <v>8.9</v>
      </c>
      <c r="AT16" s="105">
        <v>2.4</v>
      </c>
      <c r="AU16" s="27">
        <v>2010</v>
      </c>
      <c r="AV16" s="33"/>
      <c r="AW16" s="28">
        <v>2010</v>
      </c>
      <c r="AX16" s="87" t="s">
        <v>47</v>
      </c>
      <c r="AY16" s="101">
        <v>16.2</v>
      </c>
      <c r="AZ16" s="102">
        <v>7.9</v>
      </c>
      <c r="BA16" s="102">
        <v>1.2</v>
      </c>
      <c r="BB16" s="102">
        <v>5.4</v>
      </c>
      <c r="BC16" s="102">
        <v>0.2</v>
      </c>
      <c r="BD16" s="102">
        <v>1.5</v>
      </c>
      <c r="BE16" s="104">
        <v>3.5</v>
      </c>
      <c r="BF16" s="104">
        <v>0.5</v>
      </c>
      <c r="BG16" s="104">
        <v>3</v>
      </c>
      <c r="BH16" s="104">
        <v>7.8</v>
      </c>
      <c r="BI16" s="104">
        <v>4.7</v>
      </c>
      <c r="BJ16" s="105">
        <v>0.6</v>
      </c>
      <c r="BK16" s="28">
        <v>2010</v>
      </c>
      <c r="BL16" s="31"/>
    </row>
    <row r="17" spans="1:64" ht="27.2" customHeight="1">
      <c r="A17" s="28">
        <v>2011</v>
      </c>
      <c r="B17" s="87" t="s">
        <v>47</v>
      </c>
      <c r="C17" s="88">
        <v>2612946994</v>
      </c>
      <c r="D17" s="89">
        <v>376014586</v>
      </c>
      <c r="E17" s="89">
        <v>288888993</v>
      </c>
      <c r="F17" s="89">
        <v>588554695</v>
      </c>
      <c r="G17" s="89">
        <v>441637008</v>
      </c>
      <c r="H17" s="89">
        <v>100816901</v>
      </c>
      <c r="I17" s="96">
        <v>46100786</v>
      </c>
      <c r="J17" s="96">
        <v>473800957</v>
      </c>
      <c r="K17" s="96">
        <v>171021327</v>
      </c>
      <c r="L17" s="96">
        <v>27865223</v>
      </c>
      <c r="M17" s="96">
        <v>232558360</v>
      </c>
      <c r="N17" s="97">
        <v>42356047</v>
      </c>
      <c r="O17" s="27">
        <v>2011</v>
      </c>
      <c r="P17" s="31"/>
      <c r="Q17" s="28">
        <v>2011</v>
      </c>
      <c r="R17" s="87" t="s">
        <v>47</v>
      </c>
      <c r="S17" s="88">
        <v>446921628</v>
      </c>
      <c r="T17" s="89">
        <v>225292952</v>
      </c>
      <c r="U17" s="89">
        <v>31161163</v>
      </c>
      <c r="V17" s="89">
        <v>147751355</v>
      </c>
      <c r="W17" s="89">
        <v>5317036</v>
      </c>
      <c r="X17" s="89">
        <v>37399122</v>
      </c>
      <c r="Y17" s="96">
        <v>88872217</v>
      </c>
      <c r="Z17" s="96">
        <v>8859138</v>
      </c>
      <c r="AA17" s="96">
        <v>80013079</v>
      </c>
      <c r="AB17" s="96">
        <v>213038722</v>
      </c>
      <c r="AC17" s="96">
        <v>121120096</v>
      </c>
      <c r="AD17" s="97">
        <v>15735100</v>
      </c>
      <c r="AE17" s="28">
        <v>2011</v>
      </c>
      <c r="AF17" s="31"/>
      <c r="AG17" s="28">
        <v>2011</v>
      </c>
      <c r="AH17" s="87" t="s">
        <v>47</v>
      </c>
      <c r="AI17" s="101">
        <v>100</v>
      </c>
      <c r="AJ17" s="102">
        <v>14.4</v>
      </c>
      <c r="AK17" s="102">
        <v>11.1</v>
      </c>
      <c r="AL17" s="102">
        <v>22.5</v>
      </c>
      <c r="AM17" s="102">
        <v>16.899999999999999</v>
      </c>
      <c r="AN17" s="102">
        <v>3.9</v>
      </c>
      <c r="AO17" s="104">
        <v>1.8</v>
      </c>
      <c r="AP17" s="104">
        <v>18.100000000000001</v>
      </c>
      <c r="AQ17" s="104">
        <v>6.5</v>
      </c>
      <c r="AR17" s="104">
        <v>1.1000000000000001</v>
      </c>
      <c r="AS17" s="104">
        <v>8.9</v>
      </c>
      <c r="AT17" s="105">
        <v>1.6</v>
      </c>
      <c r="AU17" s="27">
        <v>2011</v>
      </c>
      <c r="AV17" s="33"/>
      <c r="AW17" s="28">
        <v>2011</v>
      </c>
      <c r="AX17" s="87" t="s">
        <v>47</v>
      </c>
      <c r="AY17" s="101">
        <v>17.100000000000001</v>
      </c>
      <c r="AZ17" s="102">
        <v>8.6</v>
      </c>
      <c r="BA17" s="102">
        <v>1.2</v>
      </c>
      <c r="BB17" s="102">
        <v>5.7</v>
      </c>
      <c r="BC17" s="102">
        <v>0.2</v>
      </c>
      <c r="BD17" s="102">
        <v>1.4</v>
      </c>
      <c r="BE17" s="104">
        <v>3.4</v>
      </c>
      <c r="BF17" s="104">
        <v>0.3</v>
      </c>
      <c r="BG17" s="104">
        <v>3.1</v>
      </c>
      <c r="BH17" s="104">
        <v>8.1999999999999993</v>
      </c>
      <c r="BI17" s="104">
        <v>4.5999999999999996</v>
      </c>
      <c r="BJ17" s="105">
        <v>0.6</v>
      </c>
      <c r="BK17" s="28">
        <v>2011</v>
      </c>
      <c r="BL17" s="31"/>
    </row>
    <row r="18" spans="1:64" ht="18" customHeight="1">
      <c r="A18" s="28">
        <v>2012</v>
      </c>
      <c r="B18" s="87" t="s">
        <v>47</v>
      </c>
      <c r="C18" s="88">
        <v>2677984291</v>
      </c>
      <c r="D18" s="89">
        <v>388759130</v>
      </c>
      <c r="E18" s="89">
        <v>303902964</v>
      </c>
      <c r="F18" s="89">
        <v>595622173</v>
      </c>
      <c r="G18" s="89">
        <v>449151108</v>
      </c>
      <c r="H18" s="89">
        <v>100061169</v>
      </c>
      <c r="I18" s="96">
        <v>46409896</v>
      </c>
      <c r="J18" s="96">
        <v>403945424</v>
      </c>
      <c r="K18" s="96">
        <v>132245899</v>
      </c>
      <c r="L18" s="96">
        <v>20896979</v>
      </c>
      <c r="M18" s="96">
        <v>199392513</v>
      </c>
      <c r="N18" s="97">
        <v>51410033</v>
      </c>
      <c r="O18" s="27">
        <v>2012</v>
      </c>
      <c r="P18" s="31"/>
      <c r="Q18" s="28">
        <v>2012</v>
      </c>
      <c r="R18" s="87" t="s">
        <v>47</v>
      </c>
      <c r="S18" s="88">
        <v>540440045</v>
      </c>
      <c r="T18" s="89">
        <v>303471755</v>
      </c>
      <c r="U18" s="89">
        <v>36627757</v>
      </c>
      <c r="V18" s="89">
        <v>162095606</v>
      </c>
      <c r="W18" s="89">
        <v>3387609</v>
      </c>
      <c r="X18" s="89">
        <v>34857318</v>
      </c>
      <c r="Y18" s="96">
        <v>85379929</v>
      </c>
      <c r="Z18" s="96">
        <v>11398575</v>
      </c>
      <c r="AA18" s="96">
        <v>73981354</v>
      </c>
      <c r="AB18" s="96">
        <v>218354757</v>
      </c>
      <c r="AC18" s="96">
        <v>124936926</v>
      </c>
      <c r="AD18" s="97">
        <v>16642943</v>
      </c>
      <c r="AE18" s="28">
        <v>2012</v>
      </c>
      <c r="AF18" s="31"/>
      <c r="AG18" s="28">
        <v>2012</v>
      </c>
      <c r="AH18" s="87" t="s">
        <v>47</v>
      </c>
      <c r="AI18" s="101">
        <v>100</v>
      </c>
      <c r="AJ18" s="102">
        <v>14.5</v>
      </c>
      <c r="AK18" s="102">
        <v>11.3</v>
      </c>
      <c r="AL18" s="102">
        <v>22.2</v>
      </c>
      <c r="AM18" s="102">
        <v>16.8</v>
      </c>
      <c r="AN18" s="102">
        <v>3.7</v>
      </c>
      <c r="AO18" s="104">
        <v>1.7</v>
      </c>
      <c r="AP18" s="104">
        <v>15.1</v>
      </c>
      <c r="AQ18" s="104">
        <v>4.9000000000000004</v>
      </c>
      <c r="AR18" s="104">
        <v>0.8</v>
      </c>
      <c r="AS18" s="104">
        <v>7.4</v>
      </c>
      <c r="AT18" s="105">
        <v>1.9</v>
      </c>
      <c r="AU18" s="27">
        <v>2012</v>
      </c>
      <c r="AV18" s="33"/>
      <c r="AW18" s="28">
        <v>2012</v>
      </c>
      <c r="AX18" s="87" t="s">
        <v>47</v>
      </c>
      <c r="AY18" s="101">
        <v>20.2</v>
      </c>
      <c r="AZ18" s="102">
        <v>11.3</v>
      </c>
      <c r="BA18" s="102">
        <v>1.4</v>
      </c>
      <c r="BB18" s="102">
        <v>6.1</v>
      </c>
      <c r="BC18" s="102">
        <v>0.1</v>
      </c>
      <c r="BD18" s="102">
        <v>1.3</v>
      </c>
      <c r="BE18" s="104">
        <v>3.2</v>
      </c>
      <c r="BF18" s="104">
        <v>0.4</v>
      </c>
      <c r="BG18" s="104">
        <v>2.8</v>
      </c>
      <c r="BH18" s="104">
        <v>8.1999999999999993</v>
      </c>
      <c r="BI18" s="104">
        <v>4.7</v>
      </c>
      <c r="BJ18" s="105">
        <v>0.6</v>
      </c>
      <c r="BK18" s="28">
        <v>2012</v>
      </c>
      <c r="BL18" s="31"/>
    </row>
    <row r="19" spans="1:64" ht="18" customHeight="1">
      <c r="A19" s="28">
        <v>2013</v>
      </c>
      <c r="B19" s="87" t="s">
        <v>47</v>
      </c>
      <c r="C19" s="88">
        <v>2665241259</v>
      </c>
      <c r="D19" s="89">
        <v>381640916</v>
      </c>
      <c r="E19" s="89">
        <v>292646019</v>
      </c>
      <c r="F19" s="89">
        <v>599057822</v>
      </c>
      <c r="G19" s="89">
        <v>452115258</v>
      </c>
      <c r="H19" s="89">
        <v>101322471</v>
      </c>
      <c r="I19" s="96">
        <v>45620093</v>
      </c>
      <c r="J19" s="96">
        <v>393669169</v>
      </c>
      <c r="K19" s="96">
        <v>141938304</v>
      </c>
      <c r="L19" s="96">
        <v>24259852</v>
      </c>
      <c r="M19" s="96">
        <v>190141776</v>
      </c>
      <c r="N19" s="97">
        <v>37329237</v>
      </c>
      <c r="O19" s="27">
        <v>2013</v>
      </c>
      <c r="P19" s="31"/>
      <c r="Q19" s="28">
        <v>2013</v>
      </c>
      <c r="R19" s="87" t="s">
        <v>47</v>
      </c>
      <c r="S19" s="88">
        <v>536911718</v>
      </c>
      <c r="T19" s="89">
        <v>321010987</v>
      </c>
      <c r="U19" s="89">
        <v>36177655</v>
      </c>
      <c r="V19" s="89">
        <v>140920087</v>
      </c>
      <c r="W19" s="89">
        <v>2981731</v>
      </c>
      <c r="X19" s="89">
        <v>35821258</v>
      </c>
      <c r="Y19" s="96">
        <v>104932302</v>
      </c>
      <c r="Z19" s="96">
        <v>39973055</v>
      </c>
      <c r="AA19" s="96">
        <v>64959247</v>
      </c>
      <c r="AB19" s="96">
        <v>209680028</v>
      </c>
      <c r="AC19" s="96">
        <v>128453149</v>
      </c>
      <c r="AD19" s="97">
        <v>18250136</v>
      </c>
      <c r="AE19" s="28">
        <v>2013</v>
      </c>
      <c r="AF19" s="31"/>
      <c r="AG19" s="28">
        <v>2013</v>
      </c>
      <c r="AH19" s="87" t="s">
        <v>47</v>
      </c>
      <c r="AI19" s="101">
        <v>100</v>
      </c>
      <c r="AJ19" s="102">
        <v>14.3</v>
      </c>
      <c r="AK19" s="102">
        <v>11</v>
      </c>
      <c r="AL19" s="102">
        <v>22.5</v>
      </c>
      <c r="AM19" s="102">
        <v>17</v>
      </c>
      <c r="AN19" s="102">
        <v>3.8</v>
      </c>
      <c r="AO19" s="104">
        <v>1.7</v>
      </c>
      <c r="AP19" s="104">
        <v>14.8</v>
      </c>
      <c r="AQ19" s="104">
        <v>5.3</v>
      </c>
      <c r="AR19" s="104">
        <v>0.9</v>
      </c>
      <c r="AS19" s="104">
        <v>7.1</v>
      </c>
      <c r="AT19" s="105">
        <v>1.4</v>
      </c>
      <c r="AU19" s="27">
        <v>2013</v>
      </c>
      <c r="AV19" s="33"/>
      <c r="AW19" s="28">
        <v>2013</v>
      </c>
      <c r="AX19" s="87" t="s">
        <v>47</v>
      </c>
      <c r="AY19" s="101">
        <v>20.100000000000001</v>
      </c>
      <c r="AZ19" s="102">
        <v>12</v>
      </c>
      <c r="BA19" s="102">
        <v>1.4</v>
      </c>
      <c r="BB19" s="102">
        <v>5.3</v>
      </c>
      <c r="BC19" s="102">
        <v>0.1</v>
      </c>
      <c r="BD19" s="102">
        <v>1.3</v>
      </c>
      <c r="BE19" s="104">
        <v>3.9</v>
      </c>
      <c r="BF19" s="104">
        <v>1.5</v>
      </c>
      <c r="BG19" s="104">
        <v>2.4</v>
      </c>
      <c r="BH19" s="104">
        <v>7.9</v>
      </c>
      <c r="BI19" s="104">
        <v>4.8</v>
      </c>
      <c r="BJ19" s="105">
        <v>0.7</v>
      </c>
      <c r="BK19" s="28">
        <v>2013</v>
      </c>
      <c r="BL19" s="31"/>
    </row>
    <row r="20" spans="1:64" ht="18" customHeight="1">
      <c r="A20" s="28">
        <v>2014</v>
      </c>
      <c r="B20" s="87" t="s">
        <v>47</v>
      </c>
      <c r="C20" s="88">
        <v>2645712036</v>
      </c>
      <c r="D20" s="89">
        <v>380634233</v>
      </c>
      <c r="E20" s="89">
        <v>291417812</v>
      </c>
      <c r="F20" s="89">
        <v>618139430</v>
      </c>
      <c r="G20" s="89">
        <v>470593993</v>
      </c>
      <c r="H20" s="89">
        <v>95182039</v>
      </c>
      <c r="I20" s="96">
        <v>52363398</v>
      </c>
      <c r="J20" s="96">
        <v>399260835</v>
      </c>
      <c r="K20" s="96">
        <v>129856148</v>
      </c>
      <c r="L20" s="96">
        <v>23677853</v>
      </c>
      <c r="M20" s="96">
        <v>199186882</v>
      </c>
      <c r="N20" s="97">
        <v>46539952</v>
      </c>
      <c r="O20" s="27">
        <v>2014</v>
      </c>
      <c r="P20" s="31"/>
      <c r="Q20" s="28">
        <v>2014</v>
      </c>
      <c r="R20" s="87" t="s">
        <v>47</v>
      </c>
      <c r="S20" s="88">
        <v>517142825</v>
      </c>
      <c r="T20" s="89">
        <v>294119857</v>
      </c>
      <c r="U20" s="89">
        <v>22018031</v>
      </c>
      <c r="V20" s="89">
        <v>161606551</v>
      </c>
      <c r="W20" s="89">
        <v>2672719</v>
      </c>
      <c r="X20" s="89">
        <v>36725667</v>
      </c>
      <c r="Y20" s="96">
        <v>84292792</v>
      </c>
      <c r="Z20" s="96">
        <v>17555285</v>
      </c>
      <c r="AA20" s="96">
        <v>66737507</v>
      </c>
      <c r="AB20" s="96">
        <v>213707647</v>
      </c>
      <c r="AC20" s="96">
        <v>125171131</v>
      </c>
      <c r="AD20" s="97">
        <v>15945330</v>
      </c>
      <c r="AE20" s="28">
        <v>2014</v>
      </c>
      <c r="AF20" s="31"/>
      <c r="AG20" s="28">
        <v>2014</v>
      </c>
      <c r="AH20" s="87" t="s">
        <v>47</v>
      </c>
      <c r="AI20" s="101">
        <v>100</v>
      </c>
      <c r="AJ20" s="102">
        <v>14.4</v>
      </c>
      <c r="AK20" s="102">
        <v>11</v>
      </c>
      <c r="AL20" s="102">
        <v>23.4</v>
      </c>
      <c r="AM20" s="102">
        <v>17.8</v>
      </c>
      <c r="AN20" s="102">
        <v>3.6</v>
      </c>
      <c r="AO20" s="104">
        <v>2</v>
      </c>
      <c r="AP20" s="104">
        <v>15.1</v>
      </c>
      <c r="AQ20" s="104">
        <v>4.9000000000000004</v>
      </c>
      <c r="AR20" s="104">
        <v>0.9</v>
      </c>
      <c r="AS20" s="104">
        <v>7.5</v>
      </c>
      <c r="AT20" s="105">
        <v>1.8</v>
      </c>
      <c r="AU20" s="27">
        <v>2014</v>
      </c>
      <c r="AV20" s="33"/>
      <c r="AW20" s="28">
        <v>2014</v>
      </c>
      <c r="AX20" s="87" t="s">
        <v>47</v>
      </c>
      <c r="AY20" s="101">
        <v>19.5</v>
      </c>
      <c r="AZ20" s="102">
        <v>11.1</v>
      </c>
      <c r="BA20" s="102">
        <v>0.8</v>
      </c>
      <c r="BB20" s="102">
        <v>6.1</v>
      </c>
      <c r="BC20" s="102">
        <v>0.1</v>
      </c>
      <c r="BD20" s="102">
        <v>1.4</v>
      </c>
      <c r="BE20" s="104">
        <v>3.2</v>
      </c>
      <c r="BF20" s="104">
        <v>0.7</v>
      </c>
      <c r="BG20" s="104">
        <v>2.5</v>
      </c>
      <c r="BH20" s="104">
        <v>8.1</v>
      </c>
      <c r="BI20" s="104">
        <v>4.7</v>
      </c>
      <c r="BJ20" s="105">
        <v>0.6</v>
      </c>
      <c r="BK20" s="28">
        <v>2014</v>
      </c>
      <c r="BL20" s="31"/>
    </row>
    <row r="21" spans="1:64" ht="18" customHeight="1">
      <c r="A21" s="28">
        <v>2015</v>
      </c>
      <c r="B21" s="87" t="s">
        <v>47</v>
      </c>
      <c r="C21" s="88">
        <v>2645188879</v>
      </c>
      <c r="D21" s="89">
        <v>382543444</v>
      </c>
      <c r="E21" s="89">
        <v>304635599</v>
      </c>
      <c r="F21" s="89">
        <v>634780738</v>
      </c>
      <c r="G21" s="89">
        <v>477634359</v>
      </c>
      <c r="H21" s="89">
        <v>105626522</v>
      </c>
      <c r="I21" s="96">
        <v>51519857</v>
      </c>
      <c r="J21" s="96">
        <v>352780017</v>
      </c>
      <c r="K21" s="96">
        <v>134448562</v>
      </c>
      <c r="L21" s="96">
        <v>21268132</v>
      </c>
      <c r="M21" s="96">
        <v>158936510</v>
      </c>
      <c r="N21" s="97">
        <v>38126813</v>
      </c>
      <c r="O21" s="27">
        <v>2015</v>
      </c>
      <c r="P21" s="31"/>
      <c r="Q21" s="28">
        <v>2015</v>
      </c>
      <c r="R21" s="87" t="s">
        <v>47</v>
      </c>
      <c r="S21" s="88">
        <v>532095640</v>
      </c>
      <c r="T21" s="89">
        <v>310802728</v>
      </c>
      <c r="U21" s="89">
        <v>21060639</v>
      </c>
      <c r="V21" s="89">
        <v>160343862</v>
      </c>
      <c r="W21" s="89">
        <v>2876776</v>
      </c>
      <c r="X21" s="89">
        <v>37011635</v>
      </c>
      <c r="Y21" s="96">
        <v>82497751</v>
      </c>
      <c r="Z21" s="96">
        <v>15758473</v>
      </c>
      <c r="AA21" s="96">
        <v>66739278</v>
      </c>
      <c r="AB21" s="96">
        <v>218503986</v>
      </c>
      <c r="AC21" s="96">
        <v>120639802</v>
      </c>
      <c r="AD21" s="97">
        <v>16711902</v>
      </c>
      <c r="AE21" s="28">
        <v>2015</v>
      </c>
      <c r="AF21" s="31"/>
      <c r="AG21" s="28">
        <v>2015</v>
      </c>
      <c r="AH21" s="87" t="s">
        <v>47</v>
      </c>
      <c r="AI21" s="101">
        <v>100</v>
      </c>
      <c r="AJ21" s="102">
        <v>14.5</v>
      </c>
      <c r="AK21" s="102">
        <v>11.5</v>
      </c>
      <c r="AL21" s="102">
        <v>24</v>
      </c>
      <c r="AM21" s="102">
        <v>18.100000000000001</v>
      </c>
      <c r="AN21" s="102">
        <v>4</v>
      </c>
      <c r="AO21" s="104">
        <v>1.9</v>
      </c>
      <c r="AP21" s="104">
        <v>13.3</v>
      </c>
      <c r="AQ21" s="104">
        <v>5.0999999999999996</v>
      </c>
      <c r="AR21" s="104">
        <v>0.8</v>
      </c>
      <c r="AS21" s="104">
        <v>6</v>
      </c>
      <c r="AT21" s="105">
        <v>1.4</v>
      </c>
      <c r="AU21" s="27">
        <v>2015</v>
      </c>
      <c r="AV21" s="33"/>
      <c r="AW21" s="28">
        <v>2015</v>
      </c>
      <c r="AX21" s="87" t="s">
        <v>47</v>
      </c>
      <c r="AY21" s="101">
        <v>20.100000000000001</v>
      </c>
      <c r="AZ21" s="102">
        <v>11.7</v>
      </c>
      <c r="BA21" s="102">
        <v>0.8</v>
      </c>
      <c r="BB21" s="102">
        <v>6.1</v>
      </c>
      <c r="BC21" s="102">
        <v>0.1</v>
      </c>
      <c r="BD21" s="102">
        <v>1.4</v>
      </c>
      <c r="BE21" s="104">
        <v>3.1</v>
      </c>
      <c r="BF21" s="104">
        <v>0.6</v>
      </c>
      <c r="BG21" s="104">
        <v>2.5</v>
      </c>
      <c r="BH21" s="104">
        <v>8.3000000000000007</v>
      </c>
      <c r="BI21" s="104">
        <v>4.5999999999999996</v>
      </c>
      <c r="BJ21" s="105">
        <v>0.6</v>
      </c>
      <c r="BK21" s="28">
        <v>2015</v>
      </c>
      <c r="BL21" s="31"/>
    </row>
    <row r="22" spans="1:64" ht="27.2" customHeight="1">
      <c r="A22" s="28">
        <v>2016</v>
      </c>
      <c r="B22" s="87" t="s">
        <v>47</v>
      </c>
      <c r="C22" s="88">
        <v>2745305130</v>
      </c>
      <c r="D22" s="89">
        <v>385292713</v>
      </c>
      <c r="E22" s="89">
        <v>314847144</v>
      </c>
      <c r="F22" s="89">
        <v>664723102</v>
      </c>
      <c r="G22" s="89">
        <v>499744377</v>
      </c>
      <c r="H22" s="89">
        <v>111703208</v>
      </c>
      <c r="I22" s="96">
        <v>53275517</v>
      </c>
      <c r="J22" s="96">
        <v>394635476</v>
      </c>
      <c r="K22" s="96">
        <v>133901053</v>
      </c>
      <c r="L22" s="96">
        <v>26521379</v>
      </c>
      <c r="M22" s="96">
        <v>187979277</v>
      </c>
      <c r="N22" s="97">
        <v>46233767</v>
      </c>
      <c r="O22" s="27">
        <v>2016</v>
      </c>
      <c r="P22" s="31"/>
      <c r="Q22" s="28">
        <v>2016</v>
      </c>
      <c r="R22" s="87" t="s">
        <v>47</v>
      </c>
      <c r="S22" s="88">
        <v>548538121</v>
      </c>
      <c r="T22" s="89">
        <v>327253815</v>
      </c>
      <c r="U22" s="89">
        <v>20990292</v>
      </c>
      <c r="V22" s="89">
        <v>160176950</v>
      </c>
      <c r="W22" s="89">
        <v>2842204</v>
      </c>
      <c r="X22" s="89">
        <v>37274860</v>
      </c>
      <c r="Y22" s="96">
        <v>91967396</v>
      </c>
      <c r="Z22" s="96">
        <v>22005764</v>
      </c>
      <c r="AA22" s="96">
        <v>69961632</v>
      </c>
      <c r="AB22" s="96">
        <v>208056501</v>
      </c>
      <c r="AC22" s="96">
        <v>121035815</v>
      </c>
      <c r="AD22" s="97">
        <v>16208862</v>
      </c>
      <c r="AE22" s="28">
        <v>2016</v>
      </c>
      <c r="AF22" s="31"/>
      <c r="AG22" s="28">
        <v>2016</v>
      </c>
      <c r="AH22" s="87" t="s">
        <v>47</v>
      </c>
      <c r="AI22" s="101">
        <v>100</v>
      </c>
      <c r="AJ22" s="102">
        <v>14</v>
      </c>
      <c r="AK22" s="102">
        <v>11.5</v>
      </c>
      <c r="AL22" s="102">
        <v>24.2</v>
      </c>
      <c r="AM22" s="102">
        <v>18.2</v>
      </c>
      <c r="AN22" s="102">
        <v>4.0999999999999996</v>
      </c>
      <c r="AO22" s="104">
        <v>1.9</v>
      </c>
      <c r="AP22" s="104">
        <v>14.4</v>
      </c>
      <c r="AQ22" s="104">
        <v>4.9000000000000004</v>
      </c>
      <c r="AR22" s="104">
        <v>1</v>
      </c>
      <c r="AS22" s="104">
        <v>6.8</v>
      </c>
      <c r="AT22" s="105">
        <v>1.7</v>
      </c>
      <c r="AU22" s="27">
        <v>2016</v>
      </c>
      <c r="AV22" s="33"/>
      <c r="AW22" s="28">
        <v>2016</v>
      </c>
      <c r="AX22" s="87" t="s">
        <v>47</v>
      </c>
      <c r="AY22" s="101">
        <v>20</v>
      </c>
      <c r="AZ22" s="102">
        <v>11.9</v>
      </c>
      <c r="BA22" s="102">
        <v>0.8</v>
      </c>
      <c r="BB22" s="102">
        <v>5.8</v>
      </c>
      <c r="BC22" s="102">
        <v>0.1</v>
      </c>
      <c r="BD22" s="102">
        <v>1.4</v>
      </c>
      <c r="BE22" s="104">
        <v>3.3</v>
      </c>
      <c r="BF22" s="104">
        <v>0.8</v>
      </c>
      <c r="BG22" s="104">
        <v>2.5</v>
      </c>
      <c r="BH22" s="104">
        <v>7.6</v>
      </c>
      <c r="BI22" s="104">
        <v>4.4000000000000004</v>
      </c>
      <c r="BJ22" s="105">
        <v>0.6</v>
      </c>
      <c r="BK22" s="28">
        <v>2016</v>
      </c>
      <c r="BL22" s="31"/>
    </row>
    <row r="23" spans="1:64" ht="18" customHeight="1">
      <c r="A23" s="28">
        <v>2017</v>
      </c>
      <c r="B23" s="87" t="s">
        <v>47</v>
      </c>
      <c r="C23" s="88">
        <v>2778360526</v>
      </c>
      <c r="D23" s="89">
        <v>382968444</v>
      </c>
      <c r="E23" s="89">
        <v>304631570</v>
      </c>
      <c r="F23" s="89">
        <v>691268268</v>
      </c>
      <c r="G23" s="89">
        <v>510581100</v>
      </c>
      <c r="H23" s="89">
        <v>113814047</v>
      </c>
      <c r="I23" s="96">
        <v>66873121</v>
      </c>
      <c r="J23" s="96">
        <v>389523362</v>
      </c>
      <c r="K23" s="96">
        <v>144217277</v>
      </c>
      <c r="L23" s="96">
        <v>22376052</v>
      </c>
      <c r="M23" s="96">
        <v>177758661</v>
      </c>
      <c r="N23" s="97">
        <v>45171372</v>
      </c>
      <c r="O23" s="27">
        <v>2017</v>
      </c>
      <c r="P23" s="31"/>
      <c r="Q23" s="28">
        <v>2017</v>
      </c>
      <c r="R23" s="87" t="s">
        <v>47</v>
      </c>
      <c r="S23" s="88">
        <v>563844224</v>
      </c>
      <c r="T23" s="89">
        <v>340900812</v>
      </c>
      <c r="U23" s="89">
        <v>20083106</v>
      </c>
      <c r="V23" s="89">
        <v>160965344</v>
      </c>
      <c r="W23" s="89">
        <v>2877384</v>
      </c>
      <c r="X23" s="89">
        <v>39017578</v>
      </c>
      <c r="Y23" s="96">
        <v>124648450</v>
      </c>
      <c r="Z23" s="96">
        <v>51513728</v>
      </c>
      <c r="AA23" s="96">
        <v>73134722</v>
      </c>
      <c r="AB23" s="96">
        <v>198494607</v>
      </c>
      <c r="AC23" s="96">
        <v>107339467</v>
      </c>
      <c r="AD23" s="97">
        <v>15642134</v>
      </c>
      <c r="AE23" s="28">
        <v>2017</v>
      </c>
      <c r="AF23" s="31"/>
      <c r="AG23" s="28">
        <v>2017</v>
      </c>
      <c r="AH23" s="87" t="s">
        <v>47</v>
      </c>
      <c r="AI23" s="101">
        <v>100</v>
      </c>
      <c r="AJ23" s="102">
        <v>13.8</v>
      </c>
      <c r="AK23" s="102">
        <v>11</v>
      </c>
      <c r="AL23" s="102">
        <v>24.9</v>
      </c>
      <c r="AM23" s="102">
        <v>18.399999999999999</v>
      </c>
      <c r="AN23" s="102">
        <v>4.0999999999999996</v>
      </c>
      <c r="AO23" s="104">
        <v>2.4</v>
      </c>
      <c r="AP23" s="104">
        <v>14</v>
      </c>
      <c r="AQ23" s="104">
        <v>5.2</v>
      </c>
      <c r="AR23" s="104">
        <v>0.8</v>
      </c>
      <c r="AS23" s="104">
        <v>6.4</v>
      </c>
      <c r="AT23" s="105">
        <v>1.6</v>
      </c>
      <c r="AU23" s="27">
        <v>2017</v>
      </c>
      <c r="AV23" s="33"/>
      <c r="AW23" s="28">
        <v>2017</v>
      </c>
      <c r="AX23" s="87" t="s">
        <v>47</v>
      </c>
      <c r="AY23" s="101">
        <v>20.3</v>
      </c>
      <c r="AZ23" s="102">
        <v>12.3</v>
      </c>
      <c r="BA23" s="102">
        <v>0.7</v>
      </c>
      <c r="BB23" s="102">
        <v>5.8</v>
      </c>
      <c r="BC23" s="102">
        <v>0.1</v>
      </c>
      <c r="BD23" s="102">
        <v>1.4</v>
      </c>
      <c r="BE23" s="104">
        <v>4.5</v>
      </c>
      <c r="BF23" s="104">
        <v>1.9</v>
      </c>
      <c r="BG23" s="104">
        <v>2.6</v>
      </c>
      <c r="BH23" s="104">
        <v>7.1</v>
      </c>
      <c r="BI23" s="104">
        <v>3.9</v>
      </c>
      <c r="BJ23" s="105">
        <v>0.6</v>
      </c>
      <c r="BK23" s="28">
        <v>2017</v>
      </c>
      <c r="BL23" s="31"/>
    </row>
    <row r="24" spans="1:64" ht="18" customHeight="1">
      <c r="A24" s="28">
        <v>2018</v>
      </c>
      <c r="B24" s="87" t="s">
        <v>47</v>
      </c>
      <c r="C24" s="88">
        <v>2845491403</v>
      </c>
      <c r="D24" s="89">
        <v>401547052</v>
      </c>
      <c r="E24" s="89">
        <v>308571062</v>
      </c>
      <c r="F24" s="89">
        <v>675758966</v>
      </c>
      <c r="G24" s="89">
        <v>504871713</v>
      </c>
      <c r="H24" s="89">
        <v>109068362</v>
      </c>
      <c r="I24" s="96">
        <v>61818891</v>
      </c>
      <c r="J24" s="96">
        <v>452829829</v>
      </c>
      <c r="K24" s="96">
        <v>163524873</v>
      </c>
      <c r="L24" s="96">
        <v>34720147</v>
      </c>
      <c r="M24" s="96">
        <v>214917282</v>
      </c>
      <c r="N24" s="97">
        <v>39667527</v>
      </c>
      <c r="O24" s="27">
        <v>2018</v>
      </c>
      <c r="P24" s="31"/>
      <c r="Q24" s="28">
        <v>2018</v>
      </c>
      <c r="R24" s="87" t="s">
        <v>47</v>
      </c>
      <c r="S24" s="88">
        <v>588093209</v>
      </c>
      <c r="T24" s="89">
        <v>366352453</v>
      </c>
      <c r="U24" s="89">
        <v>19801747</v>
      </c>
      <c r="V24" s="89">
        <v>158815212</v>
      </c>
      <c r="W24" s="89">
        <v>2972441</v>
      </c>
      <c r="X24" s="89">
        <v>40151356</v>
      </c>
      <c r="Y24" s="96">
        <v>106762726</v>
      </c>
      <c r="Z24" s="96">
        <v>29983158</v>
      </c>
      <c r="AA24" s="96">
        <v>76779568</v>
      </c>
      <c r="AB24" s="96">
        <v>189228842</v>
      </c>
      <c r="AC24" s="96">
        <v>106238954</v>
      </c>
      <c r="AD24" s="97">
        <v>16460763</v>
      </c>
      <c r="AE24" s="28">
        <v>2018</v>
      </c>
      <c r="AF24" s="31"/>
      <c r="AG24" s="28">
        <v>2018</v>
      </c>
      <c r="AH24" s="87" t="s">
        <v>47</v>
      </c>
      <c r="AI24" s="101">
        <v>100</v>
      </c>
      <c r="AJ24" s="102">
        <v>14.1</v>
      </c>
      <c r="AK24" s="102">
        <v>10.8</v>
      </c>
      <c r="AL24" s="102">
        <v>23.7</v>
      </c>
      <c r="AM24" s="102">
        <v>17.7</v>
      </c>
      <c r="AN24" s="102">
        <v>3.8</v>
      </c>
      <c r="AO24" s="104">
        <v>2.2000000000000002</v>
      </c>
      <c r="AP24" s="104">
        <v>15.9</v>
      </c>
      <c r="AQ24" s="104">
        <v>5.7</v>
      </c>
      <c r="AR24" s="104">
        <v>1.2</v>
      </c>
      <c r="AS24" s="104">
        <v>7.6</v>
      </c>
      <c r="AT24" s="105">
        <v>1.4</v>
      </c>
      <c r="AU24" s="27">
        <v>2018</v>
      </c>
      <c r="AV24" s="33"/>
      <c r="AW24" s="28">
        <v>2018</v>
      </c>
      <c r="AX24" s="87" t="s">
        <v>47</v>
      </c>
      <c r="AY24" s="101">
        <v>20.7</v>
      </c>
      <c r="AZ24" s="102">
        <v>12.9</v>
      </c>
      <c r="BA24" s="102">
        <v>0.7</v>
      </c>
      <c r="BB24" s="102">
        <v>5.6</v>
      </c>
      <c r="BC24" s="102">
        <v>0.1</v>
      </c>
      <c r="BD24" s="102">
        <v>1.4</v>
      </c>
      <c r="BE24" s="104">
        <v>3.8</v>
      </c>
      <c r="BF24" s="104">
        <v>1.1000000000000001</v>
      </c>
      <c r="BG24" s="104">
        <v>2.7</v>
      </c>
      <c r="BH24" s="104">
        <v>6.7</v>
      </c>
      <c r="BI24" s="104">
        <v>3.7</v>
      </c>
      <c r="BJ24" s="105">
        <v>0.6</v>
      </c>
      <c r="BK24" s="28">
        <v>2018</v>
      </c>
      <c r="BL24" s="31"/>
    </row>
    <row r="25" spans="1:64" ht="18" customHeight="1">
      <c r="A25" s="28">
        <v>2019</v>
      </c>
      <c r="B25" s="87" t="s">
        <v>47</v>
      </c>
      <c r="C25" s="88">
        <v>2911648111</v>
      </c>
      <c r="D25" s="89">
        <v>414937526</v>
      </c>
      <c r="E25" s="89">
        <v>321506440</v>
      </c>
      <c r="F25" s="89">
        <v>702539041</v>
      </c>
      <c r="G25" s="89">
        <v>511626387</v>
      </c>
      <c r="H25" s="89">
        <v>116263013</v>
      </c>
      <c r="I25" s="96">
        <v>74649641</v>
      </c>
      <c r="J25" s="96">
        <v>465519344</v>
      </c>
      <c r="K25" s="96">
        <v>175981861</v>
      </c>
      <c r="L25" s="96">
        <v>36948827</v>
      </c>
      <c r="M25" s="96">
        <v>211684192</v>
      </c>
      <c r="N25" s="97">
        <v>40904464</v>
      </c>
      <c r="O25" s="27">
        <v>2019</v>
      </c>
      <c r="P25" s="31"/>
      <c r="Q25" s="28">
        <v>2019</v>
      </c>
      <c r="R25" s="87" t="s">
        <v>47</v>
      </c>
      <c r="S25" s="88">
        <v>591121056</v>
      </c>
      <c r="T25" s="89">
        <v>356459630</v>
      </c>
      <c r="U25" s="89">
        <v>19231301</v>
      </c>
      <c r="V25" s="89">
        <v>165653906</v>
      </c>
      <c r="W25" s="89">
        <v>3039365</v>
      </c>
      <c r="X25" s="89">
        <v>46736854</v>
      </c>
      <c r="Y25" s="96">
        <v>104652470</v>
      </c>
      <c r="Z25" s="96">
        <v>24435752</v>
      </c>
      <c r="AA25" s="96">
        <v>80216718</v>
      </c>
      <c r="AB25" s="96">
        <v>191558965</v>
      </c>
      <c r="AC25" s="96">
        <v>104462176</v>
      </c>
      <c r="AD25" s="97">
        <v>15351093</v>
      </c>
      <c r="AE25" s="28">
        <v>2019</v>
      </c>
      <c r="AF25" s="31"/>
      <c r="AG25" s="28">
        <v>2019</v>
      </c>
      <c r="AH25" s="87" t="s">
        <v>47</v>
      </c>
      <c r="AI25" s="101">
        <v>100</v>
      </c>
      <c r="AJ25" s="102">
        <v>14.3</v>
      </c>
      <c r="AK25" s="102">
        <v>11</v>
      </c>
      <c r="AL25" s="102">
        <v>24.1</v>
      </c>
      <c r="AM25" s="102">
        <v>17.600000000000001</v>
      </c>
      <c r="AN25" s="102">
        <v>4</v>
      </c>
      <c r="AO25" s="104">
        <v>2.6</v>
      </c>
      <c r="AP25" s="104">
        <v>16</v>
      </c>
      <c r="AQ25" s="104">
        <v>6</v>
      </c>
      <c r="AR25" s="104">
        <v>1.3</v>
      </c>
      <c r="AS25" s="104">
        <v>7.3</v>
      </c>
      <c r="AT25" s="105">
        <v>1.4</v>
      </c>
      <c r="AU25" s="27">
        <v>2019</v>
      </c>
      <c r="AV25" s="33"/>
      <c r="AW25" s="28">
        <v>2019</v>
      </c>
      <c r="AX25" s="87" t="s">
        <v>47</v>
      </c>
      <c r="AY25" s="101">
        <v>20.3</v>
      </c>
      <c r="AZ25" s="102">
        <v>12.2</v>
      </c>
      <c r="BA25" s="102">
        <v>0.7</v>
      </c>
      <c r="BB25" s="102">
        <v>5.7</v>
      </c>
      <c r="BC25" s="102">
        <v>0.1</v>
      </c>
      <c r="BD25" s="102">
        <v>1.6</v>
      </c>
      <c r="BE25" s="104">
        <v>3.6</v>
      </c>
      <c r="BF25" s="104">
        <v>0.8</v>
      </c>
      <c r="BG25" s="104">
        <v>2.8</v>
      </c>
      <c r="BH25" s="104">
        <v>6.6</v>
      </c>
      <c r="BI25" s="104">
        <v>3.6</v>
      </c>
      <c r="BJ25" s="105">
        <v>0.5</v>
      </c>
      <c r="BK25" s="28">
        <v>2019</v>
      </c>
      <c r="BL25" s="31"/>
    </row>
    <row r="26" spans="1:64" ht="18" customHeight="1">
      <c r="A26" s="28">
        <v>2020</v>
      </c>
      <c r="B26" s="87" t="s">
        <v>47</v>
      </c>
      <c r="C26" s="88">
        <v>3241988602</v>
      </c>
      <c r="D26" s="89">
        <v>423442089</v>
      </c>
      <c r="E26" s="89">
        <v>341048627</v>
      </c>
      <c r="F26" s="89">
        <v>704234468</v>
      </c>
      <c r="G26" s="89">
        <v>519477229</v>
      </c>
      <c r="H26" s="89">
        <v>114217630</v>
      </c>
      <c r="I26" s="96">
        <v>70539609</v>
      </c>
      <c r="J26" s="96">
        <v>649265843</v>
      </c>
      <c r="K26" s="96">
        <v>215911289</v>
      </c>
      <c r="L26" s="96">
        <v>37041017</v>
      </c>
      <c r="M26" s="96">
        <v>202104460</v>
      </c>
      <c r="N26" s="97">
        <v>194209077</v>
      </c>
      <c r="O26" s="27">
        <v>2020</v>
      </c>
      <c r="P26" s="31"/>
      <c r="Q26" s="28">
        <v>2020</v>
      </c>
      <c r="R26" s="87" t="s">
        <v>47</v>
      </c>
      <c r="S26" s="88">
        <v>695689191</v>
      </c>
      <c r="T26" s="89">
        <v>377949891</v>
      </c>
      <c r="U26" s="89">
        <v>27377357</v>
      </c>
      <c r="V26" s="89">
        <v>208016126</v>
      </c>
      <c r="W26" s="89">
        <v>2914129</v>
      </c>
      <c r="X26" s="89">
        <v>79431688</v>
      </c>
      <c r="Y26" s="96">
        <v>110504303</v>
      </c>
      <c r="Z26" s="96">
        <v>21732896</v>
      </c>
      <c r="AA26" s="96">
        <v>88771407</v>
      </c>
      <c r="AB26" s="96">
        <v>200123595</v>
      </c>
      <c r="AC26" s="96">
        <v>101006926</v>
      </c>
      <c r="AD26" s="97">
        <v>16673560</v>
      </c>
      <c r="AE26" s="28">
        <v>2020</v>
      </c>
      <c r="AF26" s="31"/>
      <c r="AG26" s="28">
        <v>2020</v>
      </c>
      <c r="AH26" s="87" t="s">
        <v>47</v>
      </c>
      <c r="AI26" s="101">
        <v>100</v>
      </c>
      <c r="AJ26" s="102">
        <v>13.1</v>
      </c>
      <c r="AK26" s="102">
        <v>10.5</v>
      </c>
      <c r="AL26" s="102">
        <v>21.7</v>
      </c>
      <c r="AM26" s="102">
        <v>16</v>
      </c>
      <c r="AN26" s="102">
        <v>3.5</v>
      </c>
      <c r="AO26" s="104">
        <v>2.2000000000000002</v>
      </c>
      <c r="AP26" s="104">
        <v>20</v>
      </c>
      <c r="AQ26" s="104">
        <v>6.7</v>
      </c>
      <c r="AR26" s="104">
        <v>1.1000000000000001</v>
      </c>
      <c r="AS26" s="104">
        <v>6.2</v>
      </c>
      <c r="AT26" s="105">
        <v>6</v>
      </c>
      <c r="AU26" s="27">
        <v>2020</v>
      </c>
      <c r="AV26" s="33"/>
      <c r="AW26" s="28">
        <v>2020</v>
      </c>
      <c r="AX26" s="87" t="s">
        <v>47</v>
      </c>
      <c r="AY26" s="101">
        <v>21.5</v>
      </c>
      <c r="AZ26" s="102">
        <v>11.7</v>
      </c>
      <c r="BA26" s="102">
        <v>0.8</v>
      </c>
      <c r="BB26" s="102">
        <v>6.4</v>
      </c>
      <c r="BC26" s="102">
        <v>0.1</v>
      </c>
      <c r="BD26" s="102">
        <v>2.5</v>
      </c>
      <c r="BE26" s="104">
        <v>3.4</v>
      </c>
      <c r="BF26" s="104">
        <v>0.7</v>
      </c>
      <c r="BG26" s="104">
        <v>2.7</v>
      </c>
      <c r="BH26" s="104">
        <v>6.2</v>
      </c>
      <c r="BI26" s="104">
        <v>3.1</v>
      </c>
      <c r="BJ26" s="105">
        <v>0.5</v>
      </c>
      <c r="BK26" s="28">
        <v>2020</v>
      </c>
      <c r="BL26" s="31"/>
    </row>
    <row r="27" spans="1:64" ht="27.2" customHeight="1">
      <c r="A27" s="28">
        <v>2021</v>
      </c>
      <c r="B27" s="87" t="s">
        <v>47</v>
      </c>
      <c r="C27" s="88">
        <v>3360265147</v>
      </c>
      <c r="D27" s="89">
        <v>434575915</v>
      </c>
      <c r="E27" s="89">
        <v>371154408</v>
      </c>
      <c r="F27" s="89">
        <v>783485957</v>
      </c>
      <c r="G27" s="89">
        <v>587999881</v>
      </c>
      <c r="H27" s="89">
        <v>123860246</v>
      </c>
      <c r="I27" s="96">
        <v>71625830</v>
      </c>
      <c r="J27" s="96">
        <v>566571216</v>
      </c>
      <c r="K27" s="96">
        <v>163367596</v>
      </c>
      <c r="L27" s="96">
        <v>34748297</v>
      </c>
      <c r="M27" s="96">
        <v>195418778</v>
      </c>
      <c r="N27" s="97">
        <v>173036545</v>
      </c>
      <c r="O27" s="27">
        <v>2021</v>
      </c>
      <c r="P27" s="31"/>
      <c r="Q27" s="28">
        <v>2021</v>
      </c>
      <c r="R27" s="87" t="s">
        <v>47</v>
      </c>
      <c r="S27" s="88">
        <v>795992685</v>
      </c>
      <c r="T27" s="89">
        <v>408622268</v>
      </c>
      <c r="U27" s="89">
        <v>36747087</v>
      </c>
      <c r="V27" s="89">
        <v>223103674</v>
      </c>
      <c r="W27" s="89">
        <v>3002899</v>
      </c>
      <c r="X27" s="89">
        <v>124516757</v>
      </c>
      <c r="Y27" s="96">
        <v>91860837</v>
      </c>
      <c r="Z27" s="96">
        <v>14550464</v>
      </c>
      <c r="AA27" s="96">
        <v>77310373</v>
      </c>
      <c r="AB27" s="96">
        <v>204612411</v>
      </c>
      <c r="AC27" s="96">
        <v>93384151</v>
      </c>
      <c r="AD27" s="97">
        <v>18627567</v>
      </c>
      <c r="AE27" s="28">
        <v>2021</v>
      </c>
      <c r="AF27" s="31"/>
      <c r="AG27" s="28">
        <v>2021</v>
      </c>
      <c r="AH27" s="87" t="s">
        <v>47</v>
      </c>
      <c r="AI27" s="101">
        <v>100</v>
      </c>
      <c r="AJ27" s="102">
        <v>12.9</v>
      </c>
      <c r="AK27" s="102">
        <v>11</v>
      </c>
      <c r="AL27" s="102">
        <v>23.3</v>
      </c>
      <c r="AM27" s="102">
        <v>17.5</v>
      </c>
      <c r="AN27" s="102">
        <v>3.7</v>
      </c>
      <c r="AO27" s="104">
        <v>2.1</v>
      </c>
      <c r="AP27" s="104">
        <v>16.899999999999999</v>
      </c>
      <c r="AQ27" s="104">
        <v>4.9000000000000004</v>
      </c>
      <c r="AR27" s="104">
        <v>1</v>
      </c>
      <c r="AS27" s="104">
        <v>5.8</v>
      </c>
      <c r="AT27" s="105">
        <v>5.0999999999999996</v>
      </c>
      <c r="AU27" s="27">
        <v>2021</v>
      </c>
      <c r="AV27" s="33"/>
      <c r="AW27" s="28">
        <v>2021</v>
      </c>
      <c r="AX27" s="87" t="s">
        <v>47</v>
      </c>
      <c r="AY27" s="101">
        <v>23.7</v>
      </c>
      <c r="AZ27" s="102">
        <v>12.2</v>
      </c>
      <c r="BA27" s="102">
        <v>1.1000000000000001</v>
      </c>
      <c r="BB27" s="102">
        <v>6.6</v>
      </c>
      <c r="BC27" s="102">
        <v>0.1</v>
      </c>
      <c r="BD27" s="102">
        <v>3.7</v>
      </c>
      <c r="BE27" s="104">
        <v>2.7</v>
      </c>
      <c r="BF27" s="104">
        <v>0.4</v>
      </c>
      <c r="BG27" s="104">
        <v>2.2999999999999998</v>
      </c>
      <c r="BH27" s="104">
        <v>6.1</v>
      </c>
      <c r="BI27" s="104">
        <v>2.8</v>
      </c>
      <c r="BJ27" s="105">
        <v>0.6</v>
      </c>
      <c r="BK27" s="28">
        <v>2021</v>
      </c>
      <c r="BL27" s="31"/>
    </row>
    <row r="28" spans="1:64" ht="18" customHeight="1">
      <c r="A28" s="28">
        <v>2022</v>
      </c>
      <c r="B28" s="87" t="s">
        <v>47</v>
      </c>
      <c r="C28" s="88">
        <v>3652373012</v>
      </c>
      <c r="D28" s="89">
        <v>452372414</v>
      </c>
      <c r="E28" s="89">
        <v>439538447</v>
      </c>
      <c r="F28" s="89">
        <v>792655701</v>
      </c>
      <c r="G28" s="89">
        <v>586411113</v>
      </c>
      <c r="H28" s="89">
        <v>132780336</v>
      </c>
      <c r="I28" s="96">
        <v>73464252</v>
      </c>
      <c r="J28" s="96">
        <v>681120053</v>
      </c>
      <c r="K28" s="96">
        <v>197941963</v>
      </c>
      <c r="L28" s="96">
        <v>32917799</v>
      </c>
      <c r="M28" s="96">
        <v>219909192</v>
      </c>
      <c r="N28" s="97">
        <v>230351099</v>
      </c>
      <c r="O28" s="27">
        <v>2022</v>
      </c>
      <c r="P28" s="31"/>
      <c r="Q28" s="28">
        <v>2022</v>
      </c>
      <c r="R28" s="87" t="s">
        <v>47</v>
      </c>
      <c r="S28" s="88">
        <v>873356895</v>
      </c>
      <c r="T28" s="89">
        <v>414556566</v>
      </c>
      <c r="U28" s="89">
        <v>33239197</v>
      </c>
      <c r="V28" s="89">
        <v>200218865</v>
      </c>
      <c r="W28" s="89">
        <v>3184943</v>
      </c>
      <c r="X28" s="89">
        <v>222157324</v>
      </c>
      <c r="Y28" s="96">
        <v>96549101</v>
      </c>
      <c r="Z28" s="96">
        <v>12732684</v>
      </c>
      <c r="AA28" s="96">
        <v>83816417</v>
      </c>
      <c r="AB28" s="96">
        <v>204850027</v>
      </c>
      <c r="AC28" s="96">
        <v>88844910</v>
      </c>
      <c r="AD28" s="97">
        <v>23085464</v>
      </c>
      <c r="AE28" s="28">
        <v>2022</v>
      </c>
      <c r="AF28" s="31"/>
      <c r="AG28" s="28">
        <v>2022</v>
      </c>
      <c r="AH28" s="87" t="s">
        <v>47</v>
      </c>
      <c r="AI28" s="101">
        <v>100</v>
      </c>
      <c r="AJ28" s="102">
        <v>12.4</v>
      </c>
      <c r="AK28" s="102">
        <v>12</v>
      </c>
      <c r="AL28" s="102">
        <v>21.7</v>
      </c>
      <c r="AM28" s="102">
        <v>16.100000000000001</v>
      </c>
      <c r="AN28" s="102">
        <v>3.6</v>
      </c>
      <c r="AO28" s="104">
        <v>2</v>
      </c>
      <c r="AP28" s="104">
        <v>18.600000000000001</v>
      </c>
      <c r="AQ28" s="104">
        <v>5.4</v>
      </c>
      <c r="AR28" s="104">
        <v>0.9</v>
      </c>
      <c r="AS28" s="104">
        <v>6</v>
      </c>
      <c r="AT28" s="105">
        <v>6.3</v>
      </c>
      <c r="AU28" s="27">
        <v>2022</v>
      </c>
      <c r="AV28" s="33"/>
      <c r="AW28" s="28">
        <v>2022</v>
      </c>
      <c r="AX28" s="87" t="s">
        <v>47</v>
      </c>
      <c r="AY28" s="101">
        <v>23.9</v>
      </c>
      <c r="AZ28" s="102">
        <v>11.4</v>
      </c>
      <c r="BA28" s="102">
        <v>0.9</v>
      </c>
      <c r="BB28" s="102">
        <v>5.5</v>
      </c>
      <c r="BC28" s="102">
        <v>0.1</v>
      </c>
      <c r="BD28" s="102">
        <v>6.1</v>
      </c>
      <c r="BE28" s="104">
        <v>2.6</v>
      </c>
      <c r="BF28" s="104">
        <v>0.3</v>
      </c>
      <c r="BG28" s="104">
        <v>2.2999999999999998</v>
      </c>
      <c r="BH28" s="104">
        <v>5.6</v>
      </c>
      <c r="BI28" s="104">
        <v>2.4</v>
      </c>
      <c r="BJ28" s="105">
        <v>0.6</v>
      </c>
      <c r="BK28" s="28">
        <v>2022</v>
      </c>
      <c r="BL28" s="31"/>
    </row>
    <row r="29" spans="1:64" ht="18" customHeight="1">
      <c r="A29" s="28">
        <v>2023</v>
      </c>
      <c r="B29" s="87" t="s">
        <v>47</v>
      </c>
      <c r="C29" s="88">
        <v>4033625949</v>
      </c>
      <c r="D29" s="89">
        <v>465106158</v>
      </c>
      <c r="E29" s="89">
        <v>487400844</v>
      </c>
      <c r="F29" s="89">
        <v>820706185</v>
      </c>
      <c r="G29" s="89">
        <v>603020956</v>
      </c>
      <c r="H29" s="89">
        <v>140372481</v>
      </c>
      <c r="I29" s="96">
        <v>77312748</v>
      </c>
      <c r="J29" s="96">
        <v>952004893</v>
      </c>
      <c r="K29" s="96">
        <v>196922013</v>
      </c>
      <c r="L29" s="96">
        <v>82005617</v>
      </c>
      <c r="M29" s="96">
        <v>245240147</v>
      </c>
      <c r="N29" s="97">
        <v>427837116</v>
      </c>
      <c r="O29" s="27">
        <v>2023</v>
      </c>
      <c r="P29" s="31"/>
      <c r="Q29" s="28">
        <v>2023</v>
      </c>
      <c r="R29" s="87" t="s">
        <v>47</v>
      </c>
      <c r="S29" s="88">
        <v>891964024</v>
      </c>
      <c r="T29" s="89">
        <v>460784132</v>
      </c>
      <c r="U29" s="89">
        <v>37276241</v>
      </c>
      <c r="V29" s="89">
        <v>194711252</v>
      </c>
      <c r="W29" s="89">
        <v>5545738</v>
      </c>
      <c r="X29" s="89">
        <v>193646661</v>
      </c>
      <c r="Y29" s="96">
        <v>97299782</v>
      </c>
      <c r="Z29" s="96">
        <v>11041749</v>
      </c>
      <c r="AA29" s="96">
        <v>86258033</v>
      </c>
      <c r="AB29" s="96">
        <v>208396338</v>
      </c>
      <c r="AC29" s="96">
        <v>91481088</v>
      </c>
      <c r="AD29" s="97">
        <v>19266637</v>
      </c>
      <c r="AE29" s="28">
        <v>2023</v>
      </c>
      <c r="AF29" s="31"/>
      <c r="AG29" s="28">
        <v>2023</v>
      </c>
      <c r="AH29" s="87" t="s">
        <v>47</v>
      </c>
      <c r="AI29" s="101">
        <v>100</v>
      </c>
      <c r="AJ29" s="102">
        <v>11.5</v>
      </c>
      <c r="AK29" s="102">
        <v>12.1</v>
      </c>
      <c r="AL29" s="102">
        <v>20.3</v>
      </c>
      <c r="AM29" s="102">
        <v>14.9</v>
      </c>
      <c r="AN29" s="102">
        <v>3.5</v>
      </c>
      <c r="AO29" s="104">
        <v>1.9</v>
      </c>
      <c r="AP29" s="104">
        <v>23.6</v>
      </c>
      <c r="AQ29" s="104">
        <v>4.9000000000000004</v>
      </c>
      <c r="AR29" s="104">
        <v>2</v>
      </c>
      <c r="AS29" s="104">
        <v>6.1</v>
      </c>
      <c r="AT29" s="105">
        <v>10.6</v>
      </c>
      <c r="AU29" s="27">
        <v>2023</v>
      </c>
      <c r="AV29" s="33"/>
      <c r="AW29" s="28">
        <v>2023</v>
      </c>
      <c r="AX29" s="87" t="s">
        <v>47</v>
      </c>
      <c r="AY29" s="101">
        <v>22.1</v>
      </c>
      <c r="AZ29" s="102">
        <v>11.4</v>
      </c>
      <c r="BA29" s="102">
        <v>0.9</v>
      </c>
      <c r="BB29" s="102">
        <v>4.8</v>
      </c>
      <c r="BC29" s="102">
        <v>0.1</v>
      </c>
      <c r="BD29" s="102">
        <v>4.8</v>
      </c>
      <c r="BE29" s="104">
        <v>2.4</v>
      </c>
      <c r="BF29" s="104">
        <v>0.3</v>
      </c>
      <c r="BG29" s="104">
        <v>2.1</v>
      </c>
      <c r="BH29" s="104">
        <v>5.2</v>
      </c>
      <c r="BI29" s="104">
        <v>2.2999999999999998</v>
      </c>
      <c r="BJ29" s="105">
        <v>0.5</v>
      </c>
      <c r="BK29" s="28">
        <v>2023</v>
      </c>
      <c r="BL29" s="31"/>
    </row>
    <row r="30" spans="1:64" ht="18" customHeight="1">
      <c r="A30" s="42">
        <v>2024</v>
      </c>
      <c r="B30" s="29" t="s">
        <v>45</v>
      </c>
      <c r="C30" s="85">
        <v>4116731000</v>
      </c>
      <c r="D30" s="86">
        <v>508326000</v>
      </c>
      <c r="E30" s="86">
        <v>520585000</v>
      </c>
      <c r="F30" s="86">
        <v>900819000</v>
      </c>
      <c r="G30" s="32" t="s">
        <v>46</v>
      </c>
      <c r="H30" s="32" t="s">
        <v>46</v>
      </c>
      <c r="I30" s="92" t="s">
        <v>46</v>
      </c>
      <c r="J30" s="93">
        <v>675413000</v>
      </c>
      <c r="K30" s="92" t="s">
        <v>46</v>
      </c>
      <c r="L30" s="92" t="s">
        <v>46</v>
      </c>
      <c r="M30" s="92" t="s">
        <v>46</v>
      </c>
      <c r="N30" s="94" t="s">
        <v>46</v>
      </c>
      <c r="O30" s="95">
        <v>2024</v>
      </c>
      <c r="P30" s="29" t="s">
        <v>45</v>
      </c>
      <c r="Q30" s="42">
        <v>2024</v>
      </c>
      <c r="R30" s="29" t="s">
        <v>45</v>
      </c>
      <c r="S30" s="85">
        <v>997783000</v>
      </c>
      <c r="T30" s="32" t="s">
        <v>46</v>
      </c>
      <c r="U30" s="32" t="s">
        <v>46</v>
      </c>
      <c r="V30" s="32" t="s">
        <v>46</v>
      </c>
      <c r="W30" s="32" t="s">
        <v>46</v>
      </c>
      <c r="X30" s="32" t="s">
        <v>46</v>
      </c>
      <c r="Y30" s="93">
        <v>104959000</v>
      </c>
      <c r="Z30" s="92" t="s">
        <v>46</v>
      </c>
      <c r="AA30" s="92" t="s">
        <v>46</v>
      </c>
      <c r="AB30" s="93">
        <v>241843000</v>
      </c>
      <c r="AC30" s="93">
        <v>116316000</v>
      </c>
      <c r="AD30" s="98">
        <v>50687000</v>
      </c>
      <c r="AE30" s="95">
        <v>2024</v>
      </c>
      <c r="AF30" s="29" t="s">
        <v>45</v>
      </c>
      <c r="AG30" s="42">
        <v>2024</v>
      </c>
      <c r="AH30" s="29" t="s">
        <v>45</v>
      </c>
      <c r="AI30" s="99">
        <v>100</v>
      </c>
      <c r="AJ30" s="100">
        <v>12.3</v>
      </c>
      <c r="AK30" s="100">
        <v>12.6</v>
      </c>
      <c r="AL30" s="100">
        <v>21.9</v>
      </c>
      <c r="AM30" s="32" t="s">
        <v>46</v>
      </c>
      <c r="AN30" s="32" t="s">
        <v>46</v>
      </c>
      <c r="AO30" s="92" t="s">
        <v>46</v>
      </c>
      <c r="AP30" s="103">
        <v>16.399999999999999</v>
      </c>
      <c r="AQ30" s="92" t="s">
        <v>46</v>
      </c>
      <c r="AR30" s="92" t="s">
        <v>46</v>
      </c>
      <c r="AS30" s="92" t="s">
        <v>46</v>
      </c>
      <c r="AT30" s="94" t="s">
        <v>46</v>
      </c>
      <c r="AU30" s="95">
        <v>2024</v>
      </c>
      <c r="AV30" s="34" t="s">
        <v>45</v>
      </c>
      <c r="AW30" s="42">
        <v>2024</v>
      </c>
      <c r="AX30" s="29" t="s">
        <v>45</v>
      </c>
      <c r="AY30" s="99">
        <v>24.2</v>
      </c>
      <c r="AZ30" s="32" t="s">
        <v>46</v>
      </c>
      <c r="BA30" s="32" t="s">
        <v>46</v>
      </c>
      <c r="BB30" s="32" t="s">
        <v>46</v>
      </c>
      <c r="BC30" s="32" t="s">
        <v>46</v>
      </c>
      <c r="BD30" s="32" t="s">
        <v>46</v>
      </c>
      <c r="BE30" s="103">
        <v>2.5</v>
      </c>
      <c r="BF30" s="92" t="s">
        <v>46</v>
      </c>
      <c r="BG30" s="92" t="s">
        <v>46</v>
      </c>
      <c r="BH30" s="103">
        <v>5.9</v>
      </c>
      <c r="BI30" s="103">
        <v>2.8</v>
      </c>
      <c r="BJ30" s="106">
        <v>1.2</v>
      </c>
      <c r="BK30" s="95">
        <v>2024</v>
      </c>
      <c r="BL30" s="29" t="s">
        <v>45</v>
      </c>
    </row>
    <row r="31" spans="1:64" ht="18" customHeight="1">
      <c r="A31" s="42">
        <v>2025</v>
      </c>
      <c r="B31" s="29" t="s">
        <v>45</v>
      </c>
      <c r="C31" s="85">
        <v>4380023000</v>
      </c>
      <c r="D31" s="86">
        <v>546503000</v>
      </c>
      <c r="E31" s="86">
        <v>557841000</v>
      </c>
      <c r="F31" s="86">
        <v>957198000</v>
      </c>
      <c r="G31" s="32" t="s">
        <v>46</v>
      </c>
      <c r="H31" s="32" t="s">
        <v>46</v>
      </c>
      <c r="I31" s="92" t="s">
        <v>46</v>
      </c>
      <c r="J31" s="93">
        <v>758328000</v>
      </c>
      <c r="K31" s="92" t="s">
        <v>46</v>
      </c>
      <c r="L31" s="92" t="s">
        <v>46</v>
      </c>
      <c r="M31" s="92" t="s">
        <v>46</v>
      </c>
      <c r="N31" s="94" t="s">
        <v>46</v>
      </c>
      <c r="O31" s="95">
        <v>2025</v>
      </c>
      <c r="P31" s="29" t="s">
        <v>45</v>
      </c>
      <c r="Q31" s="42">
        <v>2025</v>
      </c>
      <c r="R31" s="29" t="s">
        <v>45</v>
      </c>
      <c r="S31" s="85">
        <v>1024972000</v>
      </c>
      <c r="T31" s="32" t="s">
        <v>46</v>
      </c>
      <c r="U31" s="32" t="s">
        <v>46</v>
      </c>
      <c r="V31" s="32" t="s">
        <v>46</v>
      </c>
      <c r="W31" s="32" t="s">
        <v>46</v>
      </c>
      <c r="X31" s="32" t="s">
        <v>46</v>
      </c>
      <c r="Y31" s="93">
        <v>113512000</v>
      </c>
      <c r="Z31" s="92" t="s">
        <v>46</v>
      </c>
      <c r="AA31" s="92" t="s">
        <v>46</v>
      </c>
      <c r="AB31" s="93">
        <v>251316000</v>
      </c>
      <c r="AC31" s="93">
        <v>117439000</v>
      </c>
      <c r="AD31" s="98">
        <v>52914000</v>
      </c>
      <c r="AE31" s="95">
        <v>2025</v>
      </c>
      <c r="AF31" s="29" t="s">
        <v>45</v>
      </c>
      <c r="AG31" s="42">
        <v>2025</v>
      </c>
      <c r="AH31" s="29" t="s">
        <v>45</v>
      </c>
      <c r="AI31" s="99">
        <v>100</v>
      </c>
      <c r="AJ31" s="100">
        <v>12.5</v>
      </c>
      <c r="AK31" s="100">
        <v>12.7</v>
      </c>
      <c r="AL31" s="100">
        <v>21.9</v>
      </c>
      <c r="AM31" s="32" t="s">
        <v>46</v>
      </c>
      <c r="AN31" s="32" t="s">
        <v>46</v>
      </c>
      <c r="AO31" s="92" t="s">
        <v>46</v>
      </c>
      <c r="AP31" s="103">
        <v>17.3</v>
      </c>
      <c r="AQ31" s="92" t="s">
        <v>46</v>
      </c>
      <c r="AR31" s="92" t="s">
        <v>46</v>
      </c>
      <c r="AS31" s="92" t="s">
        <v>46</v>
      </c>
      <c r="AT31" s="94" t="s">
        <v>46</v>
      </c>
      <c r="AU31" s="95">
        <v>2025</v>
      </c>
      <c r="AV31" s="34" t="s">
        <v>45</v>
      </c>
      <c r="AW31" s="42">
        <v>2025</v>
      </c>
      <c r="AX31" s="29" t="s">
        <v>45</v>
      </c>
      <c r="AY31" s="99">
        <v>23.4</v>
      </c>
      <c r="AZ31" s="32" t="s">
        <v>46</v>
      </c>
      <c r="BA31" s="32" t="s">
        <v>46</v>
      </c>
      <c r="BB31" s="32" t="s">
        <v>46</v>
      </c>
      <c r="BC31" s="32" t="s">
        <v>46</v>
      </c>
      <c r="BD31" s="32" t="s">
        <v>46</v>
      </c>
      <c r="BE31" s="103">
        <v>2.6</v>
      </c>
      <c r="BF31" s="92" t="s">
        <v>46</v>
      </c>
      <c r="BG31" s="92" t="s">
        <v>46</v>
      </c>
      <c r="BH31" s="103">
        <v>5.7</v>
      </c>
      <c r="BI31" s="103">
        <v>2.7</v>
      </c>
      <c r="BJ31" s="106">
        <v>1.2</v>
      </c>
      <c r="BK31" s="95">
        <v>2025</v>
      </c>
      <c r="BL31" s="29" t="s">
        <v>45</v>
      </c>
    </row>
    <row r="32" spans="1:64" ht="5.0999999999999996" customHeight="1" thickBot="1">
      <c r="A32" s="25"/>
      <c r="B32" s="26"/>
      <c r="C32" s="21"/>
      <c r="D32" s="11"/>
      <c r="E32" s="11"/>
      <c r="F32" s="11"/>
      <c r="G32" s="11"/>
      <c r="H32" s="19"/>
      <c r="I32" s="17"/>
      <c r="J32" s="15"/>
      <c r="K32" s="15"/>
      <c r="L32" s="15"/>
      <c r="M32" s="15"/>
      <c r="N32" s="13"/>
      <c r="O32" s="9"/>
      <c r="P32" s="9"/>
      <c r="Q32" s="25"/>
      <c r="R32" s="26"/>
      <c r="S32" s="21"/>
      <c r="T32" s="11"/>
      <c r="U32" s="11"/>
      <c r="V32" s="11"/>
      <c r="W32" s="11"/>
      <c r="X32" s="19"/>
      <c r="Y32" s="17"/>
      <c r="Z32" s="15"/>
      <c r="AA32" s="15"/>
      <c r="AB32" s="15"/>
      <c r="AC32" s="15"/>
      <c r="AD32" s="13"/>
      <c r="AE32" s="9"/>
      <c r="AF32" s="9"/>
      <c r="AG32" s="25"/>
      <c r="AH32" s="26"/>
      <c r="AI32" s="21"/>
      <c r="AJ32" s="11"/>
      <c r="AK32" s="11"/>
      <c r="AL32" s="11"/>
      <c r="AM32" s="11"/>
      <c r="AN32" s="19"/>
      <c r="AO32" s="17"/>
      <c r="AP32" s="15"/>
      <c r="AQ32" s="15"/>
      <c r="AR32" s="15"/>
      <c r="AS32" s="15"/>
      <c r="AT32" s="13"/>
      <c r="AU32" s="9"/>
      <c r="AV32" s="9"/>
      <c r="AW32" s="25"/>
      <c r="AX32" s="26"/>
      <c r="AY32" s="21"/>
      <c r="AZ32" s="11"/>
      <c r="BA32" s="11"/>
      <c r="BB32" s="11"/>
      <c r="BC32" s="11"/>
      <c r="BD32" s="19"/>
      <c r="BE32" s="17"/>
      <c r="BF32" s="15"/>
      <c r="BG32" s="15"/>
      <c r="BH32" s="15"/>
      <c r="BI32" s="15"/>
      <c r="BJ32" s="13"/>
      <c r="BK32" s="9"/>
      <c r="BL32" s="9"/>
    </row>
    <row r="33" spans="1:64" s="2" customFormat="1" ht="12.95" customHeight="1">
      <c r="A33" s="43" t="str">
        <f>SUBSTITUTE(A37&amp;B37,CHAR(10),CHAR(10)&amp;"　　　　　")</f>
        <v>Source：Ministry of Audit、All levels of government.</v>
      </c>
      <c r="B33" s="43"/>
      <c r="C33" s="43"/>
      <c r="D33" s="43"/>
      <c r="E33" s="43"/>
      <c r="F33" s="43"/>
      <c r="G33" s="43"/>
      <c r="H33" s="43"/>
      <c r="I33" s="44"/>
      <c r="J33" s="44"/>
      <c r="K33" s="44"/>
      <c r="L33" s="44"/>
      <c r="M33" s="44"/>
      <c r="N33" s="44"/>
      <c r="O33" s="44"/>
      <c r="P33" s="44"/>
      <c r="Q33" s="45" t="str">
        <f>SUBSTITUTE(Q37&amp;R37,CHAR(10),CHAR(10)&amp;"　　　")</f>
        <v/>
      </c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79"/>
      <c r="AH33" s="79"/>
      <c r="AI33" s="43"/>
      <c r="AJ33" s="43"/>
      <c r="AK33" s="43"/>
      <c r="AL33" s="43"/>
      <c r="AM33" s="43"/>
      <c r="AN33" s="43"/>
      <c r="AO33" s="44"/>
      <c r="AP33" s="44"/>
      <c r="AQ33" s="44"/>
      <c r="AR33" s="44"/>
      <c r="AS33" s="44"/>
      <c r="AT33" s="44"/>
      <c r="AU33" s="44"/>
      <c r="AV33" s="44"/>
      <c r="AW33" s="73"/>
      <c r="AX33" s="73"/>
      <c r="AY33" s="74"/>
      <c r="AZ33" s="74"/>
      <c r="BA33" s="74"/>
      <c r="BB33" s="74"/>
      <c r="BC33" s="74"/>
      <c r="BD33" s="74"/>
      <c r="BE33" s="80"/>
      <c r="BF33" s="81"/>
      <c r="BG33" s="81"/>
      <c r="BH33" s="81"/>
      <c r="BI33" s="81"/>
      <c r="BJ33" s="81"/>
      <c r="BK33" s="81"/>
      <c r="BL33" s="81"/>
    </row>
    <row r="34" spans="1:64" s="5" customFormat="1" ht="24.95" customHeight="1">
      <c r="A34" s="64" t="str">
        <f>SUBSTITUTE(A38&amp;B38,CHAR(10),CHAR(10)&amp;"　　　　　  ")</f>
        <v>Explanation：1.Prior to 2003, the figures are final audit accounts; 2003 to 2023, the figures are final accounts.
　　　　　  2.Net Expenditures exclude the debt repayment.</v>
      </c>
      <c r="B34" s="64"/>
      <c r="C34" s="64"/>
      <c r="D34" s="64"/>
      <c r="E34" s="64"/>
      <c r="F34" s="64"/>
      <c r="G34" s="64"/>
      <c r="H34" s="64"/>
      <c r="I34" s="47"/>
      <c r="J34" s="47"/>
      <c r="K34" s="47"/>
      <c r="L34" s="47"/>
      <c r="M34" s="47"/>
      <c r="N34" s="47"/>
      <c r="O34" s="47"/>
      <c r="P34" s="47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76"/>
      <c r="AH34" s="76"/>
      <c r="AI34" s="64"/>
      <c r="AJ34" s="64"/>
      <c r="AK34" s="64"/>
      <c r="AL34" s="64"/>
      <c r="AM34" s="64"/>
      <c r="AN34" s="64"/>
      <c r="AO34" s="47"/>
      <c r="AP34" s="47"/>
      <c r="AQ34" s="47"/>
      <c r="AR34" s="47"/>
      <c r="AS34" s="47"/>
      <c r="AT34" s="47"/>
      <c r="AU34" s="47"/>
      <c r="AV34" s="47"/>
      <c r="AW34" s="77"/>
      <c r="AX34" s="77"/>
      <c r="AY34" s="78"/>
      <c r="AZ34" s="78"/>
      <c r="BA34" s="78"/>
      <c r="BB34" s="78"/>
      <c r="BC34" s="78"/>
      <c r="BD34" s="78"/>
      <c r="BE34" s="75"/>
      <c r="BF34" s="75"/>
      <c r="BG34" s="75"/>
      <c r="BH34" s="75"/>
      <c r="BI34" s="75"/>
      <c r="BJ34" s="75"/>
      <c r="BK34" s="75"/>
      <c r="BL34" s="75"/>
    </row>
    <row r="35" spans="1:64" s="5" customFormat="1" ht="60" customHeight="1">
      <c r="A35" s="47" t="str">
        <f>SUBSTITUTE(A39&amp;B39,CHAR(10),CHAR(10)&amp;"　　　")</f>
        <v>Note：* The figures are budget accounts, 2024, and final accounts are expected to be finalized by the end of June 2025; 2025, the figures are 
　　　    budget proposal.</v>
      </c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82"/>
      <c r="AH35" s="82"/>
      <c r="AI35" s="82"/>
      <c r="AJ35" s="82"/>
      <c r="AK35" s="82"/>
      <c r="AL35" s="82"/>
      <c r="AM35" s="82"/>
      <c r="AN35" s="82"/>
      <c r="AO35" s="47"/>
      <c r="AP35" s="47"/>
      <c r="AQ35" s="47"/>
      <c r="AR35" s="47"/>
      <c r="AS35" s="47"/>
      <c r="AT35" s="47"/>
      <c r="AU35" s="47"/>
      <c r="AV35" s="47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</row>
    <row r="36" spans="1:64" s="5" customFormat="1" ht="12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</row>
    <row r="37" spans="1:64" hidden="1">
      <c r="A37" s="83" t="s">
        <v>50</v>
      </c>
      <c r="B37" s="83" t="s">
        <v>44</v>
      </c>
    </row>
    <row r="38" spans="1:64" ht="409.6" hidden="1">
      <c r="A38" s="83" t="s">
        <v>49</v>
      </c>
      <c r="B38" s="84" t="s">
        <v>43</v>
      </c>
    </row>
    <row r="39" spans="1:64" ht="409.6" hidden="1">
      <c r="A39" s="83" t="s">
        <v>48</v>
      </c>
      <c r="B39" s="84" t="s">
        <v>42</v>
      </c>
    </row>
    <row r="40" spans="1:64" ht="15" customHeight="1"/>
  </sheetData>
  <mergeCells count="62">
    <mergeCell ref="AG35:AN35"/>
    <mergeCell ref="AO35:AV35"/>
    <mergeCell ref="AP4:AT4"/>
    <mergeCell ref="AK4:AK5"/>
    <mergeCell ref="AL4:AN4"/>
    <mergeCell ref="BJ4:BJ5"/>
    <mergeCell ref="BK4:BL5"/>
    <mergeCell ref="AY4:BD4"/>
    <mergeCell ref="AG33:AN33"/>
    <mergeCell ref="BE2:BL2"/>
    <mergeCell ref="AO1:AV1"/>
    <mergeCell ref="BE33:BL33"/>
    <mergeCell ref="AD4:AD5"/>
    <mergeCell ref="AO33:AV33"/>
    <mergeCell ref="AW33:BD33"/>
    <mergeCell ref="AW4:AX5"/>
    <mergeCell ref="Y4:AA4"/>
    <mergeCell ref="BE34:BL34"/>
    <mergeCell ref="AU4:AV5"/>
    <mergeCell ref="AG34:AN34"/>
    <mergeCell ref="AO34:AV34"/>
    <mergeCell ref="AW34:BD34"/>
    <mergeCell ref="Y1:AF1"/>
    <mergeCell ref="BE4:BG4"/>
    <mergeCell ref="BH4:BH5"/>
    <mergeCell ref="AW1:BD1"/>
    <mergeCell ref="BE1:BL1"/>
    <mergeCell ref="BI4:BI5"/>
    <mergeCell ref="AG2:AN2"/>
    <mergeCell ref="AO2:AV2"/>
    <mergeCell ref="AW2:BD2"/>
    <mergeCell ref="AC4:AC5"/>
    <mergeCell ref="I1:P1"/>
    <mergeCell ref="F4:H4"/>
    <mergeCell ref="AG4:AH5"/>
    <mergeCell ref="O4:P5"/>
    <mergeCell ref="C4:C5"/>
    <mergeCell ref="D4:D5"/>
    <mergeCell ref="E4:E5"/>
    <mergeCell ref="AG1:AN1"/>
    <mergeCell ref="AI4:AI5"/>
    <mergeCell ref="AJ4:AJ5"/>
    <mergeCell ref="Q1:X1"/>
    <mergeCell ref="Y33:AF35"/>
    <mergeCell ref="AB4:AB5"/>
    <mergeCell ref="A35:H35"/>
    <mergeCell ref="A4:B5"/>
    <mergeCell ref="S4:X4"/>
    <mergeCell ref="I34:P34"/>
    <mergeCell ref="A34:H34"/>
    <mergeCell ref="A1:H1"/>
    <mergeCell ref="A2:H2"/>
    <mergeCell ref="A33:H33"/>
    <mergeCell ref="I33:P33"/>
    <mergeCell ref="Q33:X35"/>
    <mergeCell ref="I35:P35"/>
    <mergeCell ref="Q2:X2"/>
    <mergeCell ref="Y2:AF2"/>
    <mergeCell ref="I2:P2"/>
    <mergeCell ref="AE4:AF5"/>
    <mergeCell ref="Q4:R5"/>
    <mergeCell ref="J4:N4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陳巧芸</cp:lastModifiedBy>
  <cp:lastPrinted>2025-04-21T05:35:16Z</cp:lastPrinted>
  <dcterms:created xsi:type="dcterms:W3CDTF">2001-11-06T09:07:39Z</dcterms:created>
  <dcterms:modified xsi:type="dcterms:W3CDTF">2025-04-21T05:35:16Z</dcterms:modified>
</cp:coreProperties>
</file>