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賦稅統計科\Year_Fin\113電子書\enhtm\"/>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7" i="1" l="1"/>
  <c r="A28" i="1"/>
  <c r="O28" i="1"/>
  <c r="A29" i="1"/>
</calcChain>
</file>

<file path=xl/sharedStrings.xml><?xml version="1.0" encoding="utf-8"?>
<sst xmlns="http://schemas.openxmlformats.org/spreadsheetml/2006/main" count="61" uniqueCount="36">
  <si>
    <t>Grand Total</t>
    <phoneticPr fontId="1" type="noConversion"/>
  </si>
  <si>
    <t>Current</t>
    <phoneticPr fontId="1" type="noConversion"/>
  </si>
  <si>
    <t>Total</t>
    <phoneticPr fontId="1" type="noConversion"/>
  </si>
  <si>
    <t>Expenditures for
Education, Science
&amp; Culture</t>
    <phoneticPr fontId="1" type="noConversion"/>
  </si>
  <si>
    <t>Expenditures for
Economic
Development</t>
    <phoneticPr fontId="1" type="noConversion"/>
  </si>
  <si>
    <t>Expenditures for
Social Welfare</t>
    <phoneticPr fontId="1" type="noConversion"/>
  </si>
  <si>
    <t>Expenditures for
Community
Development &amp;
Environmental Protection</t>
    <phoneticPr fontId="1" type="noConversion"/>
  </si>
  <si>
    <t>Others</t>
    <phoneticPr fontId="1" type="noConversion"/>
  </si>
  <si>
    <t>Capital</t>
    <phoneticPr fontId="1" type="noConversion"/>
  </si>
  <si>
    <t>Total</t>
    <phoneticPr fontId="1" type="noConversion"/>
  </si>
  <si>
    <t>Expenditures for
Education, Science
&amp; Culture</t>
    <phoneticPr fontId="1" type="noConversion"/>
  </si>
  <si>
    <t>Expenditures for
Economic
Development</t>
    <phoneticPr fontId="1" type="noConversion"/>
  </si>
  <si>
    <t>Expenditures for
Social Welfare</t>
    <phoneticPr fontId="1" type="noConversion"/>
  </si>
  <si>
    <t>Expenditures for
Community
Development &amp;
Environmental Protection</t>
    <phoneticPr fontId="1" type="noConversion"/>
  </si>
  <si>
    <t>Others</t>
    <phoneticPr fontId="1" type="noConversion"/>
  </si>
  <si>
    <t>Expenditures for Obligations</t>
    <phoneticPr fontId="1" type="noConversion"/>
  </si>
  <si>
    <t>Treasury Financing
Payment of
General Budget
(Debt Repayment)</t>
    <phoneticPr fontId="1" type="noConversion"/>
  </si>
  <si>
    <t>Expenditures
for General
Administration
**</t>
    <phoneticPr fontId="1" type="noConversion"/>
  </si>
  <si>
    <t>Expenditures
for General
Administration 
**</t>
    <phoneticPr fontId="1" type="noConversion"/>
  </si>
  <si>
    <t>Expenditures for Retirement &amp; Condolence</t>
    <phoneticPr fontId="1" type="noConversion"/>
  </si>
  <si>
    <t>Expenditures 
for Retirement 
&amp; Condolence</t>
    <phoneticPr fontId="1" type="noConversion"/>
  </si>
  <si>
    <t>Unit：NT$ 1,000</t>
  </si>
  <si>
    <t>CY
&amp;
Treasury</t>
  </si>
  <si>
    <t>1.* Since 2015, the Municipalities City Treasuries include Taoyuan City, and the Township Treasuries include the Township 
   &amp; Municipality of Aboriginal District Treasuries. And since 2017, the County &amp; City Treasuries and Township Treasuries 
   include Fuchien Province.
2.** Expenditures for General Administration include Expenditures for National Defense and Police Service.
3.The "p" indicates preliminary statistic figures, and the revised figures will be published in November this year at 
   the Ministry of Finance website:http://www.mof.gov.tw.</t>
  </si>
  <si>
    <t>1.Net Expenditures of Treasury represent sum of all outlays by Treasuries for all level governments current-fiscal-year's general
   budgets, previous-fiscal-year's general budgets, special budgets &amp; extra-budgets, with all the duplicate parts of inter-treasury
   transfers &amp; intra-treasury appropriations eliminated.
2.Net Expenditures of Treasury has been compiled on cash basis, as the amount disbursed by Treasury Agencies or the checks
   drawn by Payment Bureaus.
3.Others include Extra-budget expenditures.</t>
  </si>
  <si>
    <t>National Treasury Administration, Ministry of Finance and Finance departments at all levels of government.</t>
  </si>
  <si>
    <t>p</t>
  </si>
  <si>
    <t>Note：</t>
  </si>
  <si>
    <t>Explanation：</t>
  </si>
  <si>
    <t>Source：</t>
  </si>
  <si>
    <t>National
 Treasury</t>
  </si>
  <si>
    <t>Municipalities
 City Treasuries *</t>
  </si>
  <si>
    <t>County &amp; City 
 Treasuries *</t>
  </si>
  <si>
    <t>Township
 Treasuries *</t>
  </si>
  <si>
    <t>Table 2-2.  Net Expenditures of Treasury (1/2)</t>
  </si>
  <si>
    <t>Table 2-2.  Net Expenditures of Treasury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</si>
</sst>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9" formatCode="###,###,###,##0\ "/>
    <numFmt numFmtId="181" formatCode="###,###,###,##0;\ \-###,###,###,##0;\ &quot;              -&quot;\ "/>
  </numFmts>
  <fonts count="17">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標楷體"/>
      <family val="4"/>
      <charset val="136"/>
    </font>
    <font>
      <sz val="8.25"/>
      <name val="新細明體"/>
      <family val="1"/>
      <charset val="136"/>
    </font>
    <font>
      <sz val="12"/>
      <name val="新細明體"/>
      <family val="1"/>
      <charset val="136"/>
    </font>
    <font>
      <sz val="9.25"/>
      <name val="MS Sans Serif"/>
    </font>
    <font>
      <sz val="12"/>
      <name val="微軟正黑體"/>
      <family val="2"/>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105">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7" fillId="0" borderId="7" xfId="0" applyFont="1" applyBorder="1" applyAlignment="1">
      <alignment horizontal="right"/>
    </xf>
    <xf numFmtId="0" fontId="5" fillId="0" borderId="7" xfId="0" applyFont="1" applyBorder="1" applyAlignment="1">
      <alignment horizontal="center"/>
    </xf>
    <xf numFmtId="0" fontId="8" fillId="0" borderId="8"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9" xfId="0" applyFont="1" applyBorder="1" applyAlignment="1">
      <alignment horizontal="right"/>
    </xf>
    <xf numFmtId="0" fontId="0" fillId="0" borderId="3" xfId="0" applyBorder="1" applyAlignment="1">
      <alignment horizontal="left" vertical="center"/>
    </xf>
    <xf numFmtId="0" fontId="0" fillId="0" borderId="3" xfId="0" applyBorder="1" applyAlignment="1">
      <alignment vertical="center"/>
    </xf>
    <xf numFmtId="0" fontId="8" fillId="0" borderId="0" xfId="0" applyFont="1" applyBorder="1" applyAlignment="1">
      <alignment horizontal="center" vertical="center" wrapText="1"/>
    </xf>
    <xf numFmtId="0" fontId="5" fillId="0" borderId="3" xfId="0" applyFont="1" applyBorder="1" applyAlignment="1">
      <alignment horizontal="center"/>
    </xf>
    <xf numFmtId="0" fontId="5" fillId="0" borderId="10" xfId="0" applyFont="1" applyBorder="1" applyAlignment="1">
      <alignment horizontal="center"/>
    </xf>
    <xf numFmtId="0" fontId="9" fillId="0" borderId="11" xfId="0" applyFont="1" applyBorder="1" applyAlignment="1">
      <alignment horizontal="right" wrapText="1"/>
    </xf>
    <xf numFmtId="0" fontId="9" fillId="0" borderId="3" xfId="0" applyFont="1" applyBorder="1" applyAlignment="1">
      <alignment horizontal="right"/>
    </xf>
    <xf numFmtId="49" fontId="9" fillId="0" borderId="0" xfId="0" applyNumberFormat="1" applyFont="1" applyBorder="1" applyAlignment="1">
      <alignment horizontal="center" wrapText="1"/>
    </xf>
    <xf numFmtId="0" fontId="10" fillId="0" borderId="8" xfId="0" applyFont="1" applyBorder="1" applyAlignment="1">
      <alignment horizontal="center" wrapText="1"/>
    </xf>
    <xf numFmtId="0" fontId="7" fillId="0" borderId="3" xfId="0" applyFont="1" applyBorder="1" applyAlignment="1">
      <alignment horizontal="right"/>
    </xf>
    <xf numFmtId="0" fontId="8" fillId="0" borderId="0" xfId="0" applyFont="1" applyBorder="1" applyAlignment="1">
      <alignment horizontal="left" wrapText="1" indent="1"/>
    </xf>
    <xf numFmtId="0" fontId="8" fillId="0" borderId="12" xfId="0" applyFont="1" applyBorder="1" applyAlignment="1">
      <alignment wrapText="1"/>
    </xf>
    <xf numFmtId="0" fontId="10" fillId="0" borderId="13" xfId="0" applyFont="1" applyBorder="1" applyAlignment="1">
      <alignment horizontal="center" wrapText="1"/>
    </xf>
    <xf numFmtId="0" fontId="10" fillId="0" borderId="14" xfId="0" applyFont="1" applyBorder="1" applyAlignment="1">
      <alignment horizontal="center" wrapText="1"/>
    </xf>
    <xf numFmtId="0" fontId="7" fillId="0" borderId="4" xfId="0" applyFont="1" applyBorder="1" applyAlignment="1">
      <alignment horizontal="right"/>
    </xf>
    <xf numFmtId="0" fontId="10" fillId="0" borderId="15" xfId="0" applyFont="1" applyBorder="1" applyAlignment="1">
      <alignment horizontal="center" wrapText="1"/>
    </xf>
    <xf numFmtId="0" fontId="9" fillId="0" borderId="14" xfId="0" applyFont="1" applyBorder="1" applyAlignment="1">
      <alignment horizontal="center" wrapText="1"/>
    </xf>
    <xf numFmtId="0" fontId="10" fillId="0" borderId="1" xfId="0" applyFont="1" applyBorder="1" applyAlignment="1">
      <alignment horizontal="right"/>
    </xf>
    <xf numFmtId="0" fontId="10" fillId="0" borderId="2" xfId="0" applyFont="1" applyBorder="1" applyAlignment="1">
      <alignment horizontal="right"/>
    </xf>
    <xf numFmtId="0" fontId="9" fillId="0" borderId="2" xfId="0" applyFont="1" applyBorder="1" applyAlignment="1">
      <alignment horizontal="right"/>
    </xf>
    <xf numFmtId="0" fontId="8" fillId="0" borderId="13" xfId="0" applyFont="1" applyBorder="1" applyAlignment="1">
      <alignment horizontal="right"/>
    </xf>
    <xf numFmtId="0" fontId="10" fillId="0" borderId="13" xfId="0" applyFont="1" applyBorder="1" applyAlignment="1">
      <alignment horizontal="right"/>
    </xf>
    <xf numFmtId="0" fontId="9" fillId="0" borderId="16" xfId="0" applyFont="1" applyBorder="1" applyAlignment="1">
      <alignment horizontal="right"/>
    </xf>
    <xf numFmtId="0" fontId="10" fillId="0" borderId="0" xfId="0" applyFont="1" applyBorder="1" applyAlignment="1">
      <alignment horizontal="right"/>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Border="1" applyAlignment="1">
      <alignment horizontal="right" wrapText="1"/>
    </xf>
    <xf numFmtId="0" fontId="9" fillId="0" borderId="12" xfId="0" applyFont="1" applyBorder="1" applyAlignment="1">
      <alignment wrapText="1"/>
    </xf>
    <xf numFmtId="0" fontId="9" fillId="0" borderId="0" xfId="0" applyFont="1" applyBorder="1" applyAlignment="1">
      <alignment horizontal="left" wrapText="1" indent="1"/>
    </xf>
    <xf numFmtId="0" fontId="9" fillId="0" borderId="12" xfId="0" applyFont="1" applyBorder="1" applyAlignment="1">
      <alignment horizontal="right" wrapText="1"/>
    </xf>
    <xf numFmtId="0" fontId="9" fillId="0" borderId="17" xfId="0" applyFont="1" applyBorder="1" applyAlignment="1">
      <alignment horizontal="center" vertical="center" wrapText="1"/>
    </xf>
    <xf numFmtId="0" fontId="9" fillId="0" borderId="14" xfId="0" applyFont="1" applyBorder="1" applyAlignment="1">
      <alignment horizontal="right" wrapText="1"/>
    </xf>
    <xf numFmtId="0" fontId="9" fillId="0" borderId="18" xfId="0" applyFont="1" applyBorder="1" applyAlignment="1">
      <alignment wrapText="1"/>
    </xf>
    <xf numFmtId="0" fontId="9" fillId="0" borderId="14" xfId="0" applyFont="1" applyBorder="1" applyAlignment="1">
      <alignment wrapText="1"/>
    </xf>
    <xf numFmtId="0" fontId="14" fillId="0" borderId="18" xfId="0" applyFont="1" applyBorder="1" applyAlignment="1">
      <alignment wrapText="1"/>
    </xf>
    <xf numFmtId="0" fontId="14" fillId="0" borderId="14" xfId="0" applyFont="1" applyBorder="1" applyAlignment="1">
      <alignment wrapText="1"/>
    </xf>
    <xf numFmtId="0" fontId="10" fillId="0" borderId="0" xfId="0" applyFont="1" applyBorder="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12" fillId="0" borderId="8" xfId="0" applyFont="1" applyBorder="1" applyAlignment="1">
      <alignment horizontal="left" vertical="top" wrapText="1"/>
    </xf>
    <xf numFmtId="0" fontId="13" fillId="0" borderId="8" xfId="0" applyFont="1" applyBorder="1" applyAlignment="1">
      <alignment horizontal="left" vertical="top" wrapText="1"/>
    </xf>
    <xf numFmtId="0" fontId="13" fillId="0" borderId="8" xfId="0" applyFont="1" applyBorder="1" applyAlignment="1">
      <alignment vertical="top" wrapText="1"/>
    </xf>
    <xf numFmtId="0" fontId="12" fillId="0" borderId="0" xfId="0" applyNumberFormat="1" applyFont="1" applyAlignment="1">
      <alignment horizontal="left" vertical="top" wrapText="1"/>
    </xf>
    <xf numFmtId="0" fontId="13" fillId="0" borderId="0" xfId="0" applyNumberFormat="1" applyFont="1" applyAlignment="1">
      <alignment horizontal="left" vertical="top" wrapText="1"/>
    </xf>
    <xf numFmtId="0" fontId="11" fillId="0" borderId="0" xfId="0" applyFont="1" applyAlignment="1">
      <alignment horizontal="center" vertical="center"/>
    </xf>
    <xf numFmtId="0" fontId="9" fillId="0" borderId="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8" xfId="0" applyFont="1" applyBorder="1" applyAlignment="1">
      <alignment horizontal="center" vertical="center"/>
    </xf>
    <xf numFmtId="0" fontId="9" fillId="0" borderId="21" xfId="0" applyFont="1" applyBorder="1" applyAlignment="1">
      <alignment horizontal="center" vertical="center"/>
    </xf>
    <xf numFmtId="0" fontId="9" fillId="0" borderId="3" xfId="0" applyFont="1" applyBorder="1" applyAlignment="1">
      <alignment horizontal="center" vertical="center"/>
    </xf>
    <xf numFmtId="0" fontId="9" fillId="0" borderId="2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5" xfId="0" applyFont="1" applyBorder="1" applyAlignment="1">
      <alignment horizontal="center" vertical="center"/>
    </xf>
    <xf numFmtId="0" fontId="0" fillId="0" borderId="9" xfId="0" applyFont="1" applyBorder="1" applyAlignment="1">
      <alignment horizontal="center" vertical="center"/>
    </xf>
    <xf numFmtId="0" fontId="9" fillId="0" borderId="12" xfId="0" applyFont="1" applyBorder="1" applyAlignment="1">
      <alignment horizontal="left" vertical="top"/>
    </xf>
    <xf numFmtId="0" fontId="9" fillId="0" borderId="22" xfId="0" applyFont="1" applyBorder="1" applyAlignment="1">
      <alignment horizontal="center" vertical="center" wrapText="1"/>
    </xf>
    <xf numFmtId="0" fontId="13" fillId="0" borderId="0" xfId="0" applyFont="1"/>
    <xf numFmtId="0" fontId="13" fillId="0" borderId="0" xfId="0" applyFont="1" applyAlignment="1">
      <alignment wrapText="1"/>
    </xf>
    <xf numFmtId="179" fontId="9" fillId="0" borderId="1" xfId="0" applyNumberFormat="1" applyFont="1" applyBorder="1" applyAlignment="1">
      <alignment horizontal="right" vertical="top"/>
    </xf>
    <xf numFmtId="179" fontId="9" fillId="0" borderId="2" xfId="0" applyNumberFormat="1" applyFont="1" applyBorder="1" applyAlignment="1">
      <alignment horizontal="right" vertical="top"/>
    </xf>
    <xf numFmtId="0" fontId="9" fillId="0" borderId="0" xfId="0" applyFont="1" applyBorder="1" applyAlignment="1">
      <alignment horizontal="left" vertical="top" wrapText="1"/>
    </xf>
    <xf numFmtId="0" fontId="15" fillId="0" borderId="12" xfId="0" applyFont="1" applyBorder="1" applyAlignment="1">
      <alignment horizontal="center" wrapText="1"/>
    </xf>
    <xf numFmtId="179" fontId="9" fillId="0" borderId="1" xfId="0" applyNumberFormat="1" applyFont="1" applyBorder="1" applyAlignment="1">
      <alignment horizontal="right"/>
    </xf>
    <xf numFmtId="179" fontId="9" fillId="0" borderId="2" xfId="0" applyNumberFormat="1" applyFont="1" applyBorder="1" applyAlignment="1">
      <alignment horizontal="right"/>
    </xf>
    <xf numFmtId="0" fontId="9" fillId="0" borderId="12" xfId="0" applyFont="1" applyBorder="1" applyAlignment="1">
      <alignment horizontal="center" wrapText="1"/>
    </xf>
    <xf numFmtId="0" fontId="16" fillId="0" borderId="0" xfId="0" applyFont="1" applyAlignment="1">
      <alignment horizontal="center" vertical="center"/>
    </xf>
    <xf numFmtId="179" fontId="9" fillId="0" borderId="13" xfId="0" applyNumberFormat="1" applyFont="1" applyBorder="1" applyAlignment="1">
      <alignment horizontal="right" vertical="top"/>
    </xf>
    <xf numFmtId="179" fontId="9" fillId="0" borderId="16" xfId="0" applyNumberFormat="1" applyFont="1" applyBorder="1" applyAlignment="1">
      <alignment horizontal="right" vertical="top"/>
    </xf>
    <xf numFmtId="0" fontId="9" fillId="0" borderId="11" xfId="0" applyFont="1" applyBorder="1" applyAlignment="1">
      <alignment horizontal="left" vertical="top" wrapText="1"/>
    </xf>
    <xf numFmtId="179" fontId="9" fillId="0" borderId="13" xfId="0" applyNumberFormat="1" applyFont="1" applyBorder="1" applyAlignment="1">
      <alignment horizontal="right"/>
    </xf>
    <xf numFmtId="179" fontId="9" fillId="0" borderId="16" xfId="0" applyNumberFormat="1" applyFont="1" applyBorder="1" applyAlignment="1">
      <alignment horizontal="right"/>
    </xf>
    <xf numFmtId="49" fontId="15" fillId="0" borderId="0" xfId="0" applyNumberFormat="1" applyFont="1" applyBorder="1" applyAlignment="1">
      <alignment horizontal="center" wrapText="1"/>
    </xf>
    <xf numFmtId="0" fontId="15" fillId="0" borderId="12" xfId="0" applyFont="1" applyBorder="1" applyAlignment="1">
      <alignment horizontal="right" wrapText="1"/>
    </xf>
    <xf numFmtId="179" fontId="9" fillId="0" borderId="0" xfId="0" applyNumberFormat="1" applyFont="1" applyBorder="1" applyAlignment="1">
      <alignment horizontal="right" vertical="top"/>
    </xf>
    <xf numFmtId="181" fontId="9" fillId="0" borderId="13" xfId="0" applyNumberFormat="1" applyFont="1" applyBorder="1" applyAlignment="1">
      <alignment horizontal="right" vertical="top"/>
    </xf>
    <xf numFmtId="179" fontId="9" fillId="0" borderId="0" xfId="0" applyNumberFormat="1" applyFont="1" applyBorder="1" applyAlignment="1">
      <alignment horizontal="right"/>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34"/>
  <sheetViews>
    <sheetView tabSelected="1" workbookViewId="0">
      <selection sqref="A1:G1"/>
    </sheetView>
  </sheetViews>
  <sheetFormatPr defaultRowHeight="16.5"/>
  <cols>
    <col min="1" max="1" width="8.125" style="3" customWidth="1"/>
    <col min="2" max="2" width="4" style="3" customWidth="1"/>
    <col min="3" max="7" width="14.375" customWidth="1"/>
    <col min="8" max="8" width="14.125" style="3" customWidth="1"/>
    <col min="9" max="9" width="17.125" customWidth="1"/>
    <col min="10" max="12" width="14.125" customWidth="1"/>
    <col min="13" max="13" width="8.125" customWidth="1"/>
    <col min="14" max="14" width="4" customWidth="1"/>
    <col min="15" max="15" width="8.125" style="3" customWidth="1"/>
    <col min="16" max="16" width="4" style="3" customWidth="1"/>
    <col min="17" max="21" width="14.375" customWidth="1"/>
    <col min="22" max="22" width="18.125" style="3" customWidth="1"/>
    <col min="23" max="25" width="18.125" customWidth="1"/>
    <col min="26" max="26" width="8.125" customWidth="1"/>
    <col min="27" max="27" width="4" customWidth="1"/>
  </cols>
  <sheetData>
    <row r="1" spans="1:27" ht="39.950000000000003" customHeight="1">
      <c r="A1" s="94" t="s">
        <v>34</v>
      </c>
      <c r="B1" s="67"/>
      <c r="C1" s="67"/>
      <c r="D1" s="67"/>
      <c r="E1" s="67"/>
      <c r="F1" s="67"/>
      <c r="G1" s="67"/>
      <c r="H1" s="94" t="s">
        <v>34</v>
      </c>
      <c r="I1" s="67"/>
      <c r="J1" s="67"/>
      <c r="K1" s="67"/>
      <c r="L1" s="67"/>
      <c r="M1" s="67"/>
      <c r="N1" s="67"/>
      <c r="O1" s="94" t="s">
        <v>35</v>
      </c>
      <c r="P1" s="67"/>
      <c r="Q1" s="67"/>
      <c r="R1" s="67"/>
      <c r="S1" s="67"/>
      <c r="T1" s="67"/>
      <c r="U1" s="67"/>
      <c r="V1" s="94" t="s">
        <v>35</v>
      </c>
      <c r="W1" s="67"/>
      <c r="X1" s="67"/>
      <c r="Y1" s="67"/>
      <c r="Z1" s="67"/>
      <c r="AA1" s="67"/>
    </row>
    <row r="2" spans="1:27" ht="15" customHeight="1" thickBot="1">
      <c r="A2" s="18"/>
      <c r="B2" s="18"/>
      <c r="C2" s="1"/>
      <c r="D2" s="21"/>
      <c r="E2" s="21"/>
      <c r="F2" s="21"/>
      <c r="G2" s="26" t="s">
        <v>21</v>
      </c>
      <c r="I2" s="1"/>
      <c r="J2" s="1"/>
      <c r="K2" s="1"/>
      <c r="L2" s="20"/>
      <c r="M2" s="20"/>
      <c r="N2" s="26" t="s">
        <v>21</v>
      </c>
      <c r="O2" s="18"/>
      <c r="P2" s="18"/>
      <c r="Q2" s="1"/>
      <c r="R2" s="21"/>
      <c r="S2" s="21"/>
      <c r="T2" s="21"/>
      <c r="U2" s="26" t="s">
        <v>21</v>
      </c>
      <c r="W2" s="1"/>
      <c r="X2" s="1"/>
      <c r="Y2" s="20"/>
      <c r="Z2" s="20"/>
      <c r="AA2" s="26" t="s">
        <v>21</v>
      </c>
    </row>
    <row r="3" spans="1:27" ht="20.100000000000001" customHeight="1">
      <c r="A3" s="68" t="s">
        <v>22</v>
      </c>
      <c r="B3" s="69"/>
      <c r="C3" s="81" t="s">
        <v>0</v>
      </c>
      <c r="D3" s="84" t="s">
        <v>1</v>
      </c>
      <c r="E3" s="76"/>
      <c r="F3" s="76"/>
      <c r="G3" s="76"/>
      <c r="H3" s="76" t="s">
        <v>1</v>
      </c>
      <c r="I3" s="76"/>
      <c r="J3" s="76"/>
      <c r="K3" s="76"/>
      <c r="L3" s="80"/>
      <c r="M3" s="72" t="s">
        <v>22</v>
      </c>
      <c r="N3" s="73"/>
      <c r="O3" s="68" t="s">
        <v>22</v>
      </c>
      <c r="P3" s="69"/>
      <c r="Q3" s="77" t="s">
        <v>8</v>
      </c>
      <c r="R3" s="76"/>
      <c r="S3" s="76"/>
      <c r="T3" s="76"/>
      <c r="U3" s="76"/>
      <c r="V3" s="76" t="s">
        <v>8</v>
      </c>
      <c r="W3" s="76"/>
      <c r="X3" s="76"/>
      <c r="Y3" s="78" t="s">
        <v>16</v>
      </c>
      <c r="Z3" s="72" t="s">
        <v>22</v>
      </c>
      <c r="AA3" s="73"/>
    </row>
    <row r="4" spans="1:27" ht="55.5" customHeight="1" thickBot="1">
      <c r="A4" s="70"/>
      <c r="B4" s="71"/>
      <c r="C4" s="82"/>
      <c r="D4" s="44" t="s">
        <v>2</v>
      </c>
      <c r="E4" s="44" t="s">
        <v>17</v>
      </c>
      <c r="F4" s="44" t="s">
        <v>3</v>
      </c>
      <c r="G4" s="44" t="s">
        <v>4</v>
      </c>
      <c r="H4" s="45" t="s">
        <v>5</v>
      </c>
      <c r="I4" s="44" t="s">
        <v>6</v>
      </c>
      <c r="J4" s="44" t="s">
        <v>19</v>
      </c>
      <c r="K4" s="44" t="s">
        <v>15</v>
      </c>
      <c r="L4" s="46" t="s">
        <v>7</v>
      </c>
      <c r="M4" s="74"/>
      <c r="N4" s="75"/>
      <c r="O4" s="70"/>
      <c r="P4" s="71"/>
      <c r="Q4" s="47" t="s">
        <v>9</v>
      </c>
      <c r="R4" s="44" t="s">
        <v>18</v>
      </c>
      <c r="S4" s="44" t="s">
        <v>10</v>
      </c>
      <c r="T4" s="44" t="s">
        <v>11</v>
      </c>
      <c r="U4" s="53" t="s">
        <v>12</v>
      </c>
      <c r="V4" s="48" t="s">
        <v>13</v>
      </c>
      <c r="W4" s="44" t="s">
        <v>20</v>
      </c>
      <c r="X4" s="44" t="s">
        <v>14</v>
      </c>
      <c r="Y4" s="79"/>
      <c r="Z4" s="74"/>
      <c r="AA4" s="75"/>
    </row>
    <row r="5" spans="1:27" ht="0.75" customHeight="1">
      <c r="A5" s="16"/>
      <c r="B5" s="22"/>
      <c r="C5" s="6"/>
      <c r="D5" s="7"/>
      <c r="E5" s="8"/>
      <c r="F5" s="8"/>
      <c r="G5" s="36"/>
      <c r="H5" s="56"/>
      <c r="I5" s="58"/>
      <c r="J5" s="57"/>
      <c r="K5" s="33"/>
      <c r="L5" s="12"/>
      <c r="M5" s="10"/>
      <c r="N5" s="10"/>
      <c r="O5" s="16"/>
      <c r="P5" s="22"/>
      <c r="Q5" s="35"/>
      <c r="R5" s="32"/>
      <c r="S5" s="8"/>
      <c r="T5" s="8"/>
      <c r="U5" s="54"/>
      <c r="V5" s="56"/>
      <c r="W5" s="55"/>
      <c r="X5" s="28"/>
      <c r="Y5" s="12"/>
      <c r="Z5" s="10"/>
      <c r="AA5" s="10"/>
    </row>
    <row r="6" spans="1:27" ht="18.600000000000001" customHeight="1">
      <c r="A6" s="49">
        <v>2010</v>
      </c>
      <c r="B6" s="90"/>
      <c r="C6" s="91">
        <v>2755956345</v>
      </c>
      <c r="D6" s="92">
        <v>1980504359</v>
      </c>
      <c r="E6" s="92">
        <v>597182810</v>
      </c>
      <c r="F6" s="92">
        <v>473048017</v>
      </c>
      <c r="G6" s="92">
        <v>201454186</v>
      </c>
      <c r="H6" s="98">
        <v>400662925</v>
      </c>
      <c r="I6" s="98">
        <v>47203629</v>
      </c>
      <c r="J6" s="98">
        <v>101164315</v>
      </c>
      <c r="K6" s="92">
        <v>119531701</v>
      </c>
      <c r="L6" s="99">
        <v>40256776</v>
      </c>
      <c r="M6" s="25">
        <v>2010</v>
      </c>
      <c r="N6" s="100"/>
      <c r="O6" s="49">
        <v>2010</v>
      </c>
      <c r="P6" s="101"/>
      <c r="Q6" s="91">
        <v>568631296</v>
      </c>
      <c r="R6" s="92">
        <v>39021833</v>
      </c>
      <c r="S6" s="92">
        <v>103008000</v>
      </c>
      <c r="T6" s="92">
        <v>262351788</v>
      </c>
      <c r="U6" s="92">
        <v>9007014</v>
      </c>
      <c r="V6" s="98">
        <v>47605783</v>
      </c>
      <c r="W6" s="98">
        <v>99234672</v>
      </c>
      <c r="X6" s="104">
        <v>8402206</v>
      </c>
      <c r="Y6" s="99">
        <v>206820690</v>
      </c>
      <c r="Z6" s="25">
        <v>2010</v>
      </c>
      <c r="AA6" s="100"/>
    </row>
    <row r="7" spans="1:27" ht="18.600000000000001" customHeight="1">
      <c r="A7" s="49">
        <v>2011</v>
      </c>
      <c r="B7" s="90"/>
      <c r="C7" s="91">
        <v>2798437102</v>
      </c>
      <c r="D7" s="92">
        <v>2077958430</v>
      </c>
      <c r="E7" s="92">
        <v>619714894</v>
      </c>
      <c r="F7" s="92">
        <v>511717419</v>
      </c>
      <c r="G7" s="92">
        <v>227232347</v>
      </c>
      <c r="H7" s="98">
        <v>428457891</v>
      </c>
      <c r="I7" s="98">
        <v>41745680</v>
      </c>
      <c r="J7" s="98">
        <v>112205637</v>
      </c>
      <c r="K7" s="92">
        <v>121049242</v>
      </c>
      <c r="L7" s="99">
        <v>15835320</v>
      </c>
      <c r="M7" s="25">
        <v>2011</v>
      </c>
      <c r="N7" s="100"/>
      <c r="O7" s="49">
        <v>2011</v>
      </c>
      <c r="P7" s="101"/>
      <c r="Q7" s="91">
        <v>491555956</v>
      </c>
      <c r="R7" s="92">
        <v>36386739</v>
      </c>
      <c r="S7" s="92">
        <v>82246500</v>
      </c>
      <c r="T7" s="92">
        <v>214813105</v>
      </c>
      <c r="U7" s="92">
        <v>4984694</v>
      </c>
      <c r="V7" s="98">
        <v>50812510</v>
      </c>
      <c r="W7" s="98">
        <v>99612985</v>
      </c>
      <c r="X7" s="104">
        <v>2699423</v>
      </c>
      <c r="Y7" s="99">
        <v>228922716</v>
      </c>
      <c r="Z7" s="25">
        <v>2011</v>
      </c>
      <c r="AA7" s="100"/>
    </row>
    <row r="8" spans="1:27" ht="18.600000000000001" customHeight="1">
      <c r="A8" s="49">
        <v>2012</v>
      </c>
      <c r="B8" s="90"/>
      <c r="C8" s="91">
        <v>3014192322</v>
      </c>
      <c r="D8" s="92">
        <v>2278800639</v>
      </c>
      <c r="E8" s="92">
        <v>639387697</v>
      </c>
      <c r="F8" s="92">
        <v>542853161</v>
      </c>
      <c r="G8" s="92">
        <v>240830684</v>
      </c>
      <c r="H8" s="98">
        <v>540366432</v>
      </c>
      <c r="I8" s="98">
        <v>54353287</v>
      </c>
      <c r="J8" s="98">
        <v>120605498</v>
      </c>
      <c r="K8" s="92">
        <v>124312381</v>
      </c>
      <c r="L8" s="99">
        <v>16091499</v>
      </c>
      <c r="M8" s="25">
        <v>2012</v>
      </c>
      <c r="N8" s="100"/>
      <c r="O8" s="49">
        <v>2012</v>
      </c>
      <c r="P8" s="101"/>
      <c r="Q8" s="91">
        <v>482801594</v>
      </c>
      <c r="R8" s="92">
        <v>49254146</v>
      </c>
      <c r="S8" s="92">
        <v>69246481</v>
      </c>
      <c r="T8" s="92">
        <v>193862448</v>
      </c>
      <c r="U8" s="92">
        <v>23852846</v>
      </c>
      <c r="V8" s="98">
        <v>43016191</v>
      </c>
      <c r="W8" s="98">
        <v>99492780</v>
      </c>
      <c r="X8" s="104">
        <v>4076702</v>
      </c>
      <c r="Y8" s="99">
        <v>252590089</v>
      </c>
      <c r="Z8" s="25">
        <v>2012</v>
      </c>
      <c r="AA8" s="100"/>
    </row>
    <row r="9" spans="1:27" ht="18.600000000000001" customHeight="1">
      <c r="A9" s="49">
        <v>2013</v>
      </c>
      <c r="B9" s="90"/>
      <c r="C9" s="91">
        <v>2920815309</v>
      </c>
      <c r="D9" s="92">
        <v>2248591306</v>
      </c>
      <c r="E9" s="92">
        <v>628705183</v>
      </c>
      <c r="F9" s="92">
        <v>524561971</v>
      </c>
      <c r="G9" s="92">
        <v>241678714</v>
      </c>
      <c r="H9" s="98">
        <v>538824709</v>
      </c>
      <c r="I9" s="98">
        <v>55148849</v>
      </c>
      <c r="J9" s="98">
        <v>115794361</v>
      </c>
      <c r="K9" s="92">
        <v>128345644</v>
      </c>
      <c r="L9" s="99">
        <v>15531875</v>
      </c>
      <c r="M9" s="25">
        <v>2013</v>
      </c>
      <c r="N9" s="100"/>
      <c r="O9" s="49">
        <v>2013</v>
      </c>
      <c r="P9" s="101"/>
      <c r="Q9" s="91">
        <v>387288257</v>
      </c>
      <c r="R9" s="92">
        <v>39478116</v>
      </c>
      <c r="S9" s="92">
        <v>64065839</v>
      </c>
      <c r="T9" s="92">
        <v>146071388</v>
      </c>
      <c r="U9" s="92">
        <v>4698097</v>
      </c>
      <c r="V9" s="98">
        <v>32952799</v>
      </c>
      <c r="W9" s="98">
        <v>93491756</v>
      </c>
      <c r="X9" s="104">
        <v>6530262</v>
      </c>
      <c r="Y9" s="99">
        <v>284935746</v>
      </c>
      <c r="Z9" s="25">
        <v>2013</v>
      </c>
      <c r="AA9" s="100"/>
    </row>
    <row r="10" spans="1:27" ht="18.600000000000001" customHeight="1">
      <c r="A10" s="49">
        <v>2014</v>
      </c>
      <c r="B10" s="90"/>
      <c r="C10" s="91">
        <v>2970866219</v>
      </c>
      <c r="D10" s="92">
        <v>2317428661</v>
      </c>
      <c r="E10" s="92">
        <v>639760124</v>
      </c>
      <c r="F10" s="92">
        <v>590403286</v>
      </c>
      <c r="G10" s="92">
        <v>250310598</v>
      </c>
      <c r="H10" s="98">
        <v>520490875</v>
      </c>
      <c r="I10" s="98">
        <v>56236893</v>
      </c>
      <c r="J10" s="98">
        <v>120184493</v>
      </c>
      <c r="K10" s="92">
        <v>125037715</v>
      </c>
      <c r="L10" s="99">
        <v>15004677</v>
      </c>
      <c r="M10" s="25">
        <v>2014</v>
      </c>
      <c r="N10" s="100"/>
      <c r="O10" s="49">
        <v>2014</v>
      </c>
      <c r="P10" s="101"/>
      <c r="Q10" s="91">
        <v>371793236</v>
      </c>
      <c r="R10" s="92">
        <v>26716290</v>
      </c>
      <c r="S10" s="92">
        <v>63660162</v>
      </c>
      <c r="T10" s="92">
        <v>134631107</v>
      </c>
      <c r="U10" s="92">
        <v>4426106</v>
      </c>
      <c r="V10" s="98">
        <v>42220071</v>
      </c>
      <c r="W10" s="98">
        <v>93445592</v>
      </c>
      <c r="X10" s="104">
        <v>6693908</v>
      </c>
      <c r="Y10" s="99">
        <v>281644322</v>
      </c>
      <c r="Z10" s="25">
        <v>2014</v>
      </c>
      <c r="AA10" s="100"/>
    </row>
    <row r="11" spans="1:27" ht="30.6" customHeight="1">
      <c r="A11" s="49">
        <v>2015</v>
      </c>
      <c r="B11" s="90"/>
      <c r="C11" s="91">
        <v>2957992656</v>
      </c>
      <c r="D11" s="92">
        <v>2303123421</v>
      </c>
      <c r="E11" s="92">
        <v>641790071</v>
      </c>
      <c r="F11" s="92">
        <v>567314210</v>
      </c>
      <c r="G11" s="92">
        <v>242639008</v>
      </c>
      <c r="H11" s="98">
        <v>535541485</v>
      </c>
      <c r="I11" s="98">
        <v>57048224</v>
      </c>
      <c r="J11" s="98">
        <v>124408236</v>
      </c>
      <c r="K11" s="92">
        <v>120629076</v>
      </c>
      <c r="L11" s="99">
        <v>13753111</v>
      </c>
      <c r="M11" s="25">
        <v>2015</v>
      </c>
      <c r="N11" s="100"/>
      <c r="O11" s="49">
        <v>2015</v>
      </c>
      <c r="P11" s="101"/>
      <c r="Q11" s="91">
        <v>350063208</v>
      </c>
      <c r="R11" s="92">
        <v>38620216</v>
      </c>
      <c r="S11" s="92">
        <v>64896041</v>
      </c>
      <c r="T11" s="92">
        <v>106396704</v>
      </c>
      <c r="U11" s="92">
        <v>3579668</v>
      </c>
      <c r="V11" s="98">
        <v>36978124</v>
      </c>
      <c r="W11" s="98">
        <v>94369483</v>
      </c>
      <c r="X11" s="104">
        <v>5222972</v>
      </c>
      <c r="Y11" s="99">
        <v>304806027</v>
      </c>
      <c r="Z11" s="25">
        <v>2015</v>
      </c>
      <c r="AA11" s="100"/>
    </row>
    <row r="12" spans="1:27" ht="18.600000000000001" customHeight="1">
      <c r="A12" s="49">
        <v>2016</v>
      </c>
      <c r="B12" s="90"/>
      <c r="C12" s="91">
        <v>3092752112</v>
      </c>
      <c r="D12" s="92">
        <v>2403686353</v>
      </c>
      <c r="E12" s="92">
        <v>666676583</v>
      </c>
      <c r="F12" s="92">
        <v>625937924</v>
      </c>
      <c r="G12" s="92">
        <v>249446402</v>
      </c>
      <c r="H12" s="98">
        <v>550520901</v>
      </c>
      <c r="I12" s="98">
        <v>60697730</v>
      </c>
      <c r="J12" s="98">
        <v>110326895</v>
      </c>
      <c r="K12" s="92">
        <v>121106000</v>
      </c>
      <c r="L12" s="99">
        <v>18973918</v>
      </c>
      <c r="M12" s="25">
        <v>2016</v>
      </c>
      <c r="N12" s="100"/>
      <c r="O12" s="49">
        <v>2016</v>
      </c>
      <c r="P12" s="101"/>
      <c r="Q12" s="91">
        <v>342515212</v>
      </c>
      <c r="R12" s="92">
        <v>26892398</v>
      </c>
      <c r="S12" s="92">
        <v>60805782</v>
      </c>
      <c r="T12" s="92">
        <v>115812786</v>
      </c>
      <c r="U12" s="92">
        <v>3820533</v>
      </c>
      <c r="V12" s="98">
        <v>33572575</v>
      </c>
      <c r="W12" s="98">
        <v>96164281</v>
      </c>
      <c r="X12" s="104">
        <v>5446857</v>
      </c>
      <c r="Y12" s="99">
        <v>346550547</v>
      </c>
      <c r="Z12" s="25">
        <v>2016</v>
      </c>
      <c r="AA12" s="100"/>
    </row>
    <row r="13" spans="1:27" ht="18.600000000000001" customHeight="1">
      <c r="A13" s="49">
        <v>2017</v>
      </c>
      <c r="B13" s="90"/>
      <c r="C13" s="91">
        <v>3121912428</v>
      </c>
      <c r="D13" s="92">
        <v>2381073447</v>
      </c>
      <c r="E13" s="92">
        <v>655331129</v>
      </c>
      <c r="F13" s="92">
        <v>608068125</v>
      </c>
      <c r="G13" s="92">
        <v>252552061</v>
      </c>
      <c r="H13" s="98">
        <v>566592049</v>
      </c>
      <c r="I13" s="98">
        <v>64689587</v>
      </c>
      <c r="J13" s="98">
        <v>110078662</v>
      </c>
      <c r="K13" s="92">
        <v>107424426</v>
      </c>
      <c r="L13" s="99">
        <v>16337408</v>
      </c>
      <c r="M13" s="25">
        <v>2017</v>
      </c>
      <c r="N13" s="100"/>
      <c r="O13" s="49">
        <v>2017</v>
      </c>
      <c r="P13" s="101"/>
      <c r="Q13" s="91">
        <v>361343024</v>
      </c>
      <c r="R13" s="92">
        <v>26697623</v>
      </c>
      <c r="S13" s="92">
        <v>73548752</v>
      </c>
      <c r="T13" s="92">
        <v>129971696</v>
      </c>
      <c r="U13" s="92">
        <v>4376944</v>
      </c>
      <c r="V13" s="98">
        <v>32086048</v>
      </c>
      <c r="W13" s="98">
        <v>88492422</v>
      </c>
      <c r="X13" s="104">
        <v>6169539</v>
      </c>
      <c r="Y13" s="99">
        <v>379495957</v>
      </c>
      <c r="Z13" s="25">
        <v>2017</v>
      </c>
      <c r="AA13" s="100"/>
    </row>
    <row r="14" spans="1:27" ht="18.600000000000001" customHeight="1">
      <c r="A14" s="49">
        <v>2018</v>
      </c>
      <c r="B14" s="90"/>
      <c r="C14" s="91">
        <v>3257985992</v>
      </c>
      <c r="D14" s="92">
        <v>2433624465</v>
      </c>
      <c r="E14" s="92">
        <v>669894740</v>
      </c>
      <c r="F14" s="92">
        <v>614717193</v>
      </c>
      <c r="G14" s="92">
        <v>254281736</v>
      </c>
      <c r="H14" s="98">
        <v>590010765</v>
      </c>
      <c r="I14" s="98">
        <v>68665535</v>
      </c>
      <c r="J14" s="98">
        <v>112809732</v>
      </c>
      <c r="K14" s="92">
        <v>106239461</v>
      </c>
      <c r="L14" s="99">
        <v>17005303</v>
      </c>
      <c r="M14" s="25">
        <v>2018</v>
      </c>
      <c r="N14" s="100"/>
      <c r="O14" s="49">
        <v>2018</v>
      </c>
      <c r="P14" s="101"/>
      <c r="Q14" s="91">
        <v>428506488</v>
      </c>
      <c r="R14" s="92">
        <v>37366471</v>
      </c>
      <c r="S14" s="92">
        <v>77298754</v>
      </c>
      <c r="T14" s="92">
        <v>176428227</v>
      </c>
      <c r="U14" s="92">
        <v>7527974</v>
      </c>
      <c r="V14" s="98">
        <v>44312445</v>
      </c>
      <c r="W14" s="98">
        <v>77986328</v>
      </c>
      <c r="X14" s="104">
        <v>7586289</v>
      </c>
      <c r="Y14" s="99">
        <v>395855039</v>
      </c>
      <c r="Z14" s="25">
        <v>2018</v>
      </c>
      <c r="AA14" s="100"/>
    </row>
    <row r="15" spans="1:27" ht="18.600000000000001" customHeight="1">
      <c r="A15" s="49">
        <v>2019</v>
      </c>
      <c r="B15" s="90"/>
      <c r="C15" s="91">
        <v>3229395471</v>
      </c>
      <c r="D15" s="92">
        <v>2439690407</v>
      </c>
      <c r="E15" s="92">
        <v>693532678</v>
      </c>
      <c r="F15" s="92">
        <v>614387763</v>
      </c>
      <c r="G15" s="92">
        <v>256797411</v>
      </c>
      <c r="H15" s="98">
        <v>582367675</v>
      </c>
      <c r="I15" s="98">
        <v>69459585</v>
      </c>
      <c r="J15" s="98">
        <v>100268467</v>
      </c>
      <c r="K15" s="92">
        <v>104462177</v>
      </c>
      <c r="L15" s="99">
        <v>18414651</v>
      </c>
      <c r="M15" s="25">
        <v>2019</v>
      </c>
      <c r="N15" s="100"/>
      <c r="O15" s="49">
        <v>2019</v>
      </c>
      <c r="P15" s="101"/>
      <c r="Q15" s="91">
        <v>385664697</v>
      </c>
      <c r="R15" s="92">
        <v>32893835</v>
      </c>
      <c r="S15" s="92">
        <v>67013005</v>
      </c>
      <c r="T15" s="92">
        <v>150959580</v>
      </c>
      <c r="U15" s="92">
        <v>7958522</v>
      </c>
      <c r="V15" s="98">
        <v>27132017</v>
      </c>
      <c r="W15" s="98">
        <v>91571063</v>
      </c>
      <c r="X15" s="104">
        <v>8136675</v>
      </c>
      <c r="Y15" s="99">
        <v>404040367</v>
      </c>
      <c r="Z15" s="25">
        <v>2019</v>
      </c>
      <c r="AA15" s="100"/>
    </row>
    <row r="16" spans="1:27" ht="30.6" customHeight="1">
      <c r="A16" s="49">
        <v>2020</v>
      </c>
      <c r="B16" s="90"/>
      <c r="C16" s="91">
        <v>3525404559</v>
      </c>
      <c r="D16" s="92">
        <v>2551337370</v>
      </c>
      <c r="E16" s="92">
        <v>713606406</v>
      </c>
      <c r="F16" s="92">
        <v>651482429</v>
      </c>
      <c r="G16" s="92">
        <v>264540730</v>
      </c>
      <c r="H16" s="98">
        <v>629573309</v>
      </c>
      <c r="I16" s="98">
        <v>73192157</v>
      </c>
      <c r="J16" s="98">
        <v>99134645</v>
      </c>
      <c r="K16" s="92">
        <v>101006925</v>
      </c>
      <c r="L16" s="99">
        <v>18800769</v>
      </c>
      <c r="M16" s="25">
        <v>2020</v>
      </c>
      <c r="N16" s="100"/>
      <c r="O16" s="49">
        <v>2020</v>
      </c>
      <c r="P16" s="101"/>
      <c r="Q16" s="91">
        <v>546870956</v>
      </c>
      <c r="R16" s="92">
        <v>43663370</v>
      </c>
      <c r="S16" s="92">
        <v>96788183</v>
      </c>
      <c r="T16" s="92">
        <v>248772456</v>
      </c>
      <c r="U16" s="92">
        <v>11871850</v>
      </c>
      <c r="V16" s="98">
        <v>35662423</v>
      </c>
      <c r="W16" s="98">
        <v>100732908</v>
      </c>
      <c r="X16" s="104">
        <v>9379766</v>
      </c>
      <c r="Y16" s="99">
        <v>427196233</v>
      </c>
      <c r="Z16" s="25">
        <v>2020</v>
      </c>
      <c r="AA16" s="100"/>
    </row>
    <row r="17" spans="1:27" ht="18.600000000000001" customHeight="1">
      <c r="A17" s="49">
        <v>2021</v>
      </c>
      <c r="B17" s="90"/>
      <c r="C17" s="91">
        <v>3464531354</v>
      </c>
      <c r="D17" s="92">
        <v>2363950196</v>
      </c>
      <c r="E17" s="92">
        <v>700733508</v>
      </c>
      <c r="F17" s="92">
        <v>594157185</v>
      </c>
      <c r="G17" s="92">
        <v>137291309</v>
      </c>
      <c r="H17" s="98">
        <v>654990694</v>
      </c>
      <c r="I17" s="98">
        <v>57636524</v>
      </c>
      <c r="J17" s="98">
        <v>105284015</v>
      </c>
      <c r="K17" s="92">
        <v>93384152</v>
      </c>
      <c r="L17" s="99">
        <v>20472809</v>
      </c>
      <c r="M17" s="25">
        <v>2021</v>
      </c>
      <c r="N17" s="100"/>
      <c r="O17" s="49">
        <v>2021</v>
      </c>
      <c r="P17" s="101"/>
      <c r="Q17" s="91">
        <v>599265885</v>
      </c>
      <c r="R17" s="92">
        <v>64696917</v>
      </c>
      <c r="S17" s="92">
        <v>117618314</v>
      </c>
      <c r="T17" s="92">
        <v>263759219</v>
      </c>
      <c r="U17" s="92">
        <v>14461070</v>
      </c>
      <c r="V17" s="98">
        <v>28523489</v>
      </c>
      <c r="W17" s="98">
        <v>100146966</v>
      </c>
      <c r="X17" s="104">
        <v>10059910</v>
      </c>
      <c r="Y17" s="99">
        <v>501315273</v>
      </c>
      <c r="Z17" s="25">
        <v>2021</v>
      </c>
      <c r="AA17" s="100"/>
    </row>
    <row r="18" spans="1:27" ht="18.600000000000001" customHeight="1">
      <c r="A18" s="49">
        <v>2022</v>
      </c>
      <c r="B18" s="90"/>
      <c r="C18" s="91">
        <v>3855599004</v>
      </c>
      <c r="D18" s="92">
        <v>2816909192</v>
      </c>
      <c r="E18" s="92">
        <v>755661711</v>
      </c>
      <c r="F18" s="92">
        <v>711867763</v>
      </c>
      <c r="G18" s="92">
        <v>300259304</v>
      </c>
      <c r="H18" s="98">
        <v>742678539</v>
      </c>
      <c r="I18" s="98">
        <v>82213622</v>
      </c>
      <c r="J18" s="98">
        <v>102540773</v>
      </c>
      <c r="K18" s="92">
        <v>88844909</v>
      </c>
      <c r="L18" s="99">
        <v>32842571</v>
      </c>
      <c r="M18" s="25">
        <v>2022</v>
      </c>
      <c r="N18" s="100"/>
      <c r="O18" s="49">
        <v>2022</v>
      </c>
      <c r="P18" s="101"/>
      <c r="Q18" s="91">
        <v>554039821</v>
      </c>
      <c r="R18" s="92">
        <v>43903825</v>
      </c>
      <c r="S18" s="92">
        <v>144295782</v>
      </c>
      <c r="T18" s="92">
        <v>212501450</v>
      </c>
      <c r="U18" s="92">
        <v>22262135</v>
      </c>
      <c r="V18" s="98">
        <v>18025715</v>
      </c>
      <c r="W18" s="98">
        <v>101357794</v>
      </c>
      <c r="X18" s="104">
        <v>11693120</v>
      </c>
      <c r="Y18" s="99">
        <v>484649991</v>
      </c>
      <c r="Z18" s="25">
        <v>2022</v>
      </c>
      <c r="AA18" s="100"/>
    </row>
    <row r="19" spans="1:27" ht="18.600000000000001" customHeight="1">
      <c r="A19" s="49">
        <v>2023</v>
      </c>
      <c r="B19" s="90"/>
      <c r="C19" s="91">
        <v>4856689108</v>
      </c>
      <c r="D19" s="92">
        <v>3593464403</v>
      </c>
      <c r="E19" s="92">
        <v>778479747</v>
      </c>
      <c r="F19" s="92">
        <v>707267017</v>
      </c>
      <c r="G19" s="92">
        <v>661967728</v>
      </c>
      <c r="H19" s="98">
        <v>1145169486</v>
      </c>
      <c r="I19" s="98">
        <v>68537195</v>
      </c>
      <c r="J19" s="98">
        <v>106065382</v>
      </c>
      <c r="K19" s="92">
        <v>91481088</v>
      </c>
      <c r="L19" s="99">
        <v>34496760</v>
      </c>
      <c r="M19" s="25">
        <v>2023</v>
      </c>
      <c r="N19" s="100"/>
      <c r="O19" s="49">
        <v>2023</v>
      </c>
      <c r="P19" s="101"/>
      <c r="Q19" s="91">
        <v>823301615</v>
      </c>
      <c r="R19" s="92">
        <v>74518355</v>
      </c>
      <c r="S19" s="92">
        <v>132423549</v>
      </c>
      <c r="T19" s="92">
        <v>443296898</v>
      </c>
      <c r="U19" s="92">
        <v>17021086</v>
      </c>
      <c r="V19" s="98">
        <v>43492413</v>
      </c>
      <c r="W19" s="98">
        <v>102521838</v>
      </c>
      <c r="X19" s="104">
        <v>10027476</v>
      </c>
      <c r="Y19" s="99">
        <v>439923090</v>
      </c>
      <c r="Z19" s="25">
        <v>2023</v>
      </c>
      <c r="AA19" s="100"/>
    </row>
    <row r="20" spans="1:27" ht="18.600000000000001" customHeight="1">
      <c r="A20" s="49">
        <v>2024</v>
      </c>
      <c r="B20" s="93" t="s">
        <v>26</v>
      </c>
      <c r="C20" s="91">
        <v>4487040441</v>
      </c>
      <c r="D20" s="92">
        <v>3074585088</v>
      </c>
      <c r="E20" s="92">
        <v>811108377</v>
      </c>
      <c r="F20" s="92">
        <v>803034890</v>
      </c>
      <c r="G20" s="92">
        <v>243221069</v>
      </c>
      <c r="H20" s="98">
        <v>868172516</v>
      </c>
      <c r="I20" s="98">
        <v>75051344</v>
      </c>
      <c r="J20" s="98">
        <v>123940853</v>
      </c>
      <c r="K20" s="92">
        <v>100015332</v>
      </c>
      <c r="L20" s="99">
        <v>50040707</v>
      </c>
      <c r="M20" s="25">
        <v>2024</v>
      </c>
      <c r="N20" s="27" t="s">
        <v>26</v>
      </c>
      <c r="O20" s="49">
        <v>2024</v>
      </c>
      <c r="P20" s="52" t="s">
        <v>26</v>
      </c>
      <c r="Q20" s="91">
        <v>885222732</v>
      </c>
      <c r="R20" s="92">
        <v>89105520</v>
      </c>
      <c r="S20" s="92">
        <v>166029790</v>
      </c>
      <c r="T20" s="92">
        <v>451680339</v>
      </c>
      <c r="U20" s="92">
        <v>16082554</v>
      </c>
      <c r="V20" s="98">
        <v>48466738</v>
      </c>
      <c r="W20" s="98">
        <v>102331093</v>
      </c>
      <c r="X20" s="104">
        <v>11526698</v>
      </c>
      <c r="Y20" s="99">
        <v>527232621</v>
      </c>
      <c r="Z20" s="25">
        <v>2024</v>
      </c>
      <c r="AA20" s="27" t="s">
        <v>26</v>
      </c>
    </row>
    <row r="21" spans="1:27" ht="15" customHeight="1">
      <c r="A21" s="30"/>
      <c r="B21" s="31"/>
      <c r="C21" s="37"/>
      <c r="D21" s="38"/>
      <c r="E21" s="39"/>
      <c r="F21" s="39"/>
      <c r="G21" s="39"/>
      <c r="H21" s="40"/>
      <c r="I21" s="41"/>
      <c r="J21" s="41"/>
      <c r="K21" s="38"/>
      <c r="L21" s="42"/>
      <c r="M21" s="25"/>
      <c r="N21" s="27"/>
      <c r="O21" s="51"/>
      <c r="P21" s="50"/>
      <c r="Q21" s="37"/>
      <c r="R21" s="38"/>
      <c r="S21" s="39"/>
      <c r="T21" s="39"/>
      <c r="U21" s="39"/>
      <c r="V21" s="40"/>
      <c r="W21" s="41"/>
      <c r="X21" s="43"/>
      <c r="Y21" s="42"/>
      <c r="Z21" s="25"/>
      <c r="AA21" s="27"/>
    </row>
    <row r="22" spans="1:27" ht="30" customHeight="1">
      <c r="A22" s="89" t="s">
        <v>30</v>
      </c>
      <c r="B22" s="83"/>
      <c r="C22" s="87">
        <v>2911173105</v>
      </c>
      <c r="D22" s="88">
        <v>2050335820</v>
      </c>
      <c r="E22" s="88">
        <v>583238530</v>
      </c>
      <c r="F22" s="88">
        <v>414497759</v>
      </c>
      <c r="G22" s="88">
        <v>157195344</v>
      </c>
      <c r="H22" s="95">
        <v>714788866</v>
      </c>
      <c r="I22" s="95">
        <v>9484231</v>
      </c>
      <c r="J22" s="95">
        <v>63777925</v>
      </c>
      <c r="K22" s="88">
        <v>88751571</v>
      </c>
      <c r="L22" s="96">
        <v>18601594</v>
      </c>
      <c r="M22" s="97" t="s">
        <v>30</v>
      </c>
      <c r="N22" s="59"/>
      <c r="O22" s="89" t="s">
        <v>30</v>
      </c>
      <c r="P22" s="83"/>
      <c r="Q22" s="87">
        <v>665984285</v>
      </c>
      <c r="R22" s="88">
        <v>59326788</v>
      </c>
      <c r="S22" s="88">
        <v>117307922</v>
      </c>
      <c r="T22" s="88">
        <v>352564586</v>
      </c>
      <c r="U22" s="88">
        <v>8318828</v>
      </c>
      <c r="V22" s="95">
        <v>25775068</v>
      </c>
      <c r="W22" s="95">
        <v>102331093</v>
      </c>
      <c r="X22" s="102">
        <v>360000</v>
      </c>
      <c r="Y22" s="96">
        <v>194853000</v>
      </c>
      <c r="Z22" s="97" t="s">
        <v>30</v>
      </c>
      <c r="AA22" s="59"/>
    </row>
    <row r="23" spans="1:27" ht="30" customHeight="1">
      <c r="A23" s="89" t="s">
        <v>31</v>
      </c>
      <c r="B23" s="83"/>
      <c r="C23" s="87">
        <v>1108508466</v>
      </c>
      <c r="D23" s="88">
        <v>693389205</v>
      </c>
      <c r="E23" s="88">
        <v>142986485</v>
      </c>
      <c r="F23" s="88">
        <v>293298143</v>
      </c>
      <c r="G23" s="88">
        <v>56551619</v>
      </c>
      <c r="H23" s="95">
        <v>99526315</v>
      </c>
      <c r="I23" s="95">
        <v>46140104</v>
      </c>
      <c r="J23" s="95">
        <v>22928213</v>
      </c>
      <c r="K23" s="88">
        <v>9050549</v>
      </c>
      <c r="L23" s="96">
        <v>22907777</v>
      </c>
      <c r="M23" s="97" t="s">
        <v>31</v>
      </c>
      <c r="N23" s="59"/>
      <c r="O23" s="89" t="s">
        <v>31</v>
      </c>
      <c r="P23" s="83"/>
      <c r="Q23" s="87">
        <v>150500080</v>
      </c>
      <c r="R23" s="88">
        <v>18491558</v>
      </c>
      <c r="S23" s="88">
        <v>30165580</v>
      </c>
      <c r="T23" s="88">
        <v>73678524</v>
      </c>
      <c r="U23" s="88">
        <v>4703948</v>
      </c>
      <c r="V23" s="95">
        <v>16761862</v>
      </c>
      <c r="W23" s="103">
        <v>0</v>
      </c>
      <c r="X23" s="102">
        <v>6698608</v>
      </c>
      <c r="Y23" s="96">
        <v>264619181</v>
      </c>
      <c r="Z23" s="97" t="s">
        <v>31</v>
      </c>
      <c r="AA23" s="59"/>
    </row>
    <row r="24" spans="1:27" ht="30" customHeight="1">
      <c r="A24" s="89" t="s">
        <v>32</v>
      </c>
      <c r="B24" s="83"/>
      <c r="C24" s="87">
        <v>405248993</v>
      </c>
      <c r="D24" s="88">
        <v>281263672</v>
      </c>
      <c r="E24" s="88">
        <v>68572362</v>
      </c>
      <c r="F24" s="88">
        <v>90194539</v>
      </c>
      <c r="G24" s="88">
        <v>22172080</v>
      </c>
      <c r="H24" s="95">
        <v>49630172</v>
      </c>
      <c r="I24" s="95">
        <v>9316660</v>
      </c>
      <c r="J24" s="95">
        <v>34301799</v>
      </c>
      <c r="K24" s="88">
        <v>2210128</v>
      </c>
      <c r="L24" s="96">
        <v>4865932</v>
      </c>
      <c r="M24" s="97" t="s">
        <v>32</v>
      </c>
      <c r="N24" s="59"/>
      <c r="O24" s="89" t="s">
        <v>32</v>
      </c>
      <c r="P24" s="83"/>
      <c r="Q24" s="87">
        <v>56290181</v>
      </c>
      <c r="R24" s="88">
        <v>9467470</v>
      </c>
      <c r="S24" s="88">
        <v>17582709</v>
      </c>
      <c r="T24" s="88">
        <v>17430596</v>
      </c>
      <c r="U24" s="88">
        <v>2764434</v>
      </c>
      <c r="V24" s="95">
        <v>5028664</v>
      </c>
      <c r="W24" s="103">
        <v>0</v>
      </c>
      <c r="X24" s="102">
        <v>4016308</v>
      </c>
      <c r="Y24" s="96">
        <v>67695140</v>
      </c>
      <c r="Z24" s="97" t="s">
        <v>32</v>
      </c>
      <c r="AA24" s="59"/>
    </row>
    <row r="25" spans="1:27" ht="30" customHeight="1">
      <c r="A25" s="89" t="s">
        <v>33</v>
      </c>
      <c r="B25" s="83"/>
      <c r="C25" s="87">
        <v>62109877</v>
      </c>
      <c r="D25" s="88">
        <v>49596391</v>
      </c>
      <c r="E25" s="88">
        <v>16311000</v>
      </c>
      <c r="F25" s="88">
        <v>5044449</v>
      </c>
      <c r="G25" s="88">
        <v>7302026</v>
      </c>
      <c r="H25" s="95">
        <v>4227163</v>
      </c>
      <c r="I25" s="95">
        <v>10110349</v>
      </c>
      <c r="J25" s="95">
        <v>2932916</v>
      </c>
      <c r="K25" s="88">
        <v>3084</v>
      </c>
      <c r="L25" s="96">
        <v>3665404</v>
      </c>
      <c r="M25" s="97" t="s">
        <v>33</v>
      </c>
      <c r="N25" s="59"/>
      <c r="O25" s="89" t="s">
        <v>33</v>
      </c>
      <c r="P25" s="83"/>
      <c r="Q25" s="87">
        <v>12448186</v>
      </c>
      <c r="R25" s="88">
        <v>1819704</v>
      </c>
      <c r="S25" s="88">
        <v>973579</v>
      </c>
      <c r="T25" s="88">
        <v>8006633</v>
      </c>
      <c r="U25" s="88">
        <v>295344</v>
      </c>
      <c r="V25" s="95">
        <v>901144</v>
      </c>
      <c r="W25" s="103">
        <v>0</v>
      </c>
      <c r="X25" s="102">
        <v>451782</v>
      </c>
      <c r="Y25" s="96">
        <v>65300</v>
      </c>
      <c r="Z25" s="97" t="s">
        <v>33</v>
      </c>
      <c r="AA25" s="59"/>
    </row>
    <row r="26" spans="1:27" ht="5.0999999999999996" customHeight="1" thickBot="1">
      <c r="A26" s="23"/>
      <c r="B26" s="24"/>
      <c r="C26" s="19"/>
      <c r="D26" s="11"/>
      <c r="E26" s="11"/>
      <c r="F26" s="11"/>
      <c r="G26" s="17"/>
      <c r="H26" s="15"/>
      <c r="I26" s="14"/>
      <c r="J26" s="14"/>
      <c r="K26" s="34"/>
      <c r="L26" s="13"/>
      <c r="M26" s="9"/>
      <c r="N26" s="9"/>
      <c r="O26" s="23"/>
      <c r="P26" s="24"/>
      <c r="Q26" s="19"/>
      <c r="R26" s="11"/>
      <c r="S26" s="11"/>
      <c r="T26" s="11"/>
      <c r="U26" s="17"/>
      <c r="V26" s="15"/>
      <c r="W26" s="14"/>
      <c r="X26" s="29"/>
      <c r="Y26" s="13"/>
      <c r="Z26" s="9"/>
      <c r="AA26" s="9"/>
    </row>
    <row r="27" spans="1:27" s="2" customFormat="1" ht="12.95" customHeight="1">
      <c r="A27" s="63" t="str">
        <f>SUBSTITUTE(A31&amp;B31,CHAR(10),CHAR(10)&amp;"　　　　　")</f>
        <v>Source：National Treasury Administration, Ministry of Finance and Finance departments at all levels of government.</v>
      </c>
      <c r="B27" s="63"/>
      <c r="C27" s="63"/>
      <c r="D27" s="63"/>
      <c r="E27" s="63"/>
      <c r="F27" s="63"/>
      <c r="G27" s="63"/>
      <c r="H27" s="64"/>
      <c r="I27" s="64"/>
      <c r="J27" s="64"/>
      <c r="K27" s="64"/>
      <c r="L27" s="64"/>
      <c r="M27" s="64"/>
      <c r="N27" s="64"/>
      <c r="O27" s="62"/>
      <c r="P27" s="62"/>
      <c r="Q27" s="63"/>
      <c r="R27" s="63"/>
      <c r="S27" s="63"/>
      <c r="T27" s="63"/>
      <c r="U27" s="63"/>
      <c r="V27" s="64"/>
      <c r="W27" s="64"/>
      <c r="X27" s="64"/>
      <c r="Y27" s="64"/>
      <c r="Z27" s="64"/>
      <c r="AA27" s="64"/>
    </row>
    <row r="28" spans="1:27" s="5" customFormat="1" ht="56.1" customHeight="1">
      <c r="A28" s="66" t="str">
        <f>SUBSTITUTE(A32&amp;B32,CHAR(10),CHAR(10)&amp;"　　　　　  ")</f>
        <v>Explanation：1.Net Expenditures of Treasury represent sum of all outlays by Treasuries for all level governments current-fiscal-year's general
　　　　　     budgets, previous-fiscal-year's general budgets, special budgets &amp; extra-budgets, with all the duplicate parts of inter-treasury
　　　　　     transfers &amp; intra-treasury appropriations eliminated.
　　　　　  2.Net Expenditures of Treasury has been compiled on cash basis, as the amount disbursed by Treasury Agencies or the checks
　　　　　     drawn by Payment Bureaus.
　　　　　  3.Others include Extra-budget expenditures.</v>
      </c>
      <c r="B28" s="66"/>
      <c r="C28" s="66"/>
      <c r="D28" s="66"/>
      <c r="E28" s="66"/>
      <c r="F28" s="66"/>
      <c r="G28" s="66"/>
      <c r="H28" s="61"/>
      <c r="I28" s="61"/>
      <c r="J28" s="61"/>
      <c r="K28" s="61"/>
      <c r="L28" s="61"/>
      <c r="M28" s="61"/>
      <c r="N28" s="61"/>
      <c r="O28" s="65" t="str">
        <f>SUBSTITUTE(O32&amp;P32,CHAR(10),CHAR(10)&amp;"　　　　　")</f>
        <v/>
      </c>
      <c r="P28" s="65"/>
      <c r="Q28" s="66"/>
      <c r="R28" s="66"/>
      <c r="S28" s="66"/>
      <c r="T28" s="66"/>
      <c r="U28" s="66"/>
      <c r="V28" s="61"/>
      <c r="W28" s="61"/>
      <c r="X28" s="61"/>
      <c r="Y28" s="61"/>
      <c r="Z28" s="61"/>
      <c r="AA28" s="61"/>
    </row>
    <row r="29" spans="1:27" s="5" customFormat="1" ht="88.5" customHeight="1">
      <c r="A29" s="61" t="str">
        <f>SUBSTITUTE(A33&amp;B33,CHAR(10),CHAR(10)&amp;"　　　")</f>
        <v>Note：1.* Since 2015, the Municipalities City Treasuries include Taoyuan City, and the Township Treasuries include the Township 
　　　   &amp; Municipality of Aboriginal District Treasuries. And since 2017, the County &amp; City Treasuries and Township Treasuries 
　　　   include Fuchien Province.
　　　2.** Expenditures for General Administration include Expenditures for National Defense and Police Service.
　　　3.The "p" indicates preliminary statistic figures, and the revised figures will be published in November this year at 
　　　   the Ministry of Finance website:http://www.mof.gov.tw.</v>
      </c>
      <c r="B29" s="61"/>
      <c r="C29" s="61"/>
      <c r="D29" s="61"/>
      <c r="E29" s="61"/>
      <c r="F29" s="61"/>
      <c r="G29" s="61"/>
      <c r="H29" s="61"/>
      <c r="I29" s="61"/>
      <c r="J29" s="61"/>
      <c r="K29" s="61"/>
      <c r="L29" s="61"/>
      <c r="M29" s="61"/>
      <c r="N29" s="61"/>
      <c r="O29" s="60"/>
      <c r="P29" s="60"/>
      <c r="Q29" s="60"/>
      <c r="R29" s="60"/>
      <c r="S29" s="60"/>
      <c r="T29" s="60"/>
      <c r="U29" s="60"/>
      <c r="V29" s="61"/>
      <c r="W29" s="61"/>
      <c r="X29" s="61"/>
      <c r="Y29" s="61"/>
      <c r="Z29" s="61"/>
      <c r="AA29" s="61"/>
    </row>
    <row r="30" spans="1:27" s="5" customFormat="1" ht="12"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row>
    <row r="31" spans="1:27" hidden="1">
      <c r="A31" s="85" t="s">
        <v>29</v>
      </c>
      <c r="B31" s="85" t="s">
        <v>25</v>
      </c>
    </row>
    <row r="32" spans="1:27" ht="409.6" hidden="1">
      <c r="A32" s="85" t="s">
        <v>28</v>
      </c>
      <c r="B32" s="86" t="s">
        <v>24</v>
      </c>
    </row>
    <row r="33" spans="1:2" ht="409.6" hidden="1">
      <c r="A33" s="85" t="s">
        <v>27</v>
      </c>
      <c r="B33" s="86" t="s">
        <v>23</v>
      </c>
    </row>
    <row r="34" spans="1:2" ht="15" customHeight="1"/>
  </sheetData>
  <mergeCells count="42">
    <mergeCell ref="A25:B25"/>
    <mergeCell ref="M25:N25"/>
    <mergeCell ref="O25:P25"/>
    <mergeCell ref="Z25:AA25"/>
    <mergeCell ref="A23:B23"/>
    <mergeCell ref="M23:N23"/>
    <mergeCell ref="O23:P23"/>
    <mergeCell ref="Z23:AA23"/>
    <mergeCell ref="A24:B24"/>
    <mergeCell ref="M24:N24"/>
    <mergeCell ref="O24:P24"/>
    <mergeCell ref="Z24:AA24"/>
    <mergeCell ref="A29:G29"/>
    <mergeCell ref="A3:B4"/>
    <mergeCell ref="H28:N28"/>
    <mergeCell ref="A28:G28"/>
    <mergeCell ref="A27:G27"/>
    <mergeCell ref="M3:N4"/>
    <mergeCell ref="H27:N27"/>
    <mergeCell ref="H29:N29"/>
    <mergeCell ref="A22:B22"/>
    <mergeCell ref="D3:G3"/>
    <mergeCell ref="H3:L3"/>
    <mergeCell ref="A1:G1"/>
    <mergeCell ref="H1:N1"/>
    <mergeCell ref="M22:N22"/>
    <mergeCell ref="C3:C4"/>
    <mergeCell ref="O1:U1"/>
    <mergeCell ref="O22:P22"/>
    <mergeCell ref="V1:AA1"/>
    <mergeCell ref="O3:P4"/>
    <mergeCell ref="Z3:AA4"/>
    <mergeCell ref="V3:X3"/>
    <mergeCell ref="Q3:U3"/>
    <mergeCell ref="Y3:Y4"/>
    <mergeCell ref="Z22:AA22"/>
    <mergeCell ref="O29:U29"/>
    <mergeCell ref="V29:AA29"/>
    <mergeCell ref="O27:U27"/>
    <mergeCell ref="V27:AA27"/>
    <mergeCell ref="O28:U28"/>
    <mergeCell ref="V28:AA28"/>
  </mergeCells>
  <phoneticPr fontId="1" type="noConversion"/>
  <printOptions horizontalCentered="1"/>
  <pageMargins left="0.70866141732283472" right="0.70866141732283472"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2018-04-20T07:53:31Z</cp:lastPrinted>
  <dcterms:created xsi:type="dcterms:W3CDTF">2001-11-06T09:07:39Z</dcterms:created>
  <dcterms:modified xsi:type="dcterms:W3CDTF">2025-06-27T07:38:34Z</dcterms:modified>
</cp:coreProperties>
</file>