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(1)" sheetId="1" r:id="rId1"/>
    <sheet name="表(2)" sheetId="2" r:id="rId2"/>
  </sheets>
  <calcPr calcId="162913"/>
</workbook>
</file>

<file path=xl/calcChain.xml><?xml version="1.0" encoding="utf-8"?>
<calcChain xmlns="http://schemas.openxmlformats.org/spreadsheetml/2006/main">
  <c r="M31" i="2" l="1"/>
  <c r="A31" i="2"/>
  <c r="A32" i="1"/>
  <c r="B3" i="1"/>
  <c r="D3" i="1"/>
  <c r="F3" i="1"/>
  <c r="H3" i="1"/>
  <c r="J3" i="1"/>
  <c r="L3" i="1"/>
  <c r="N3" i="1"/>
  <c r="P3" i="1"/>
  <c r="A31" i="1"/>
</calcChain>
</file>

<file path=xl/sharedStrings.xml><?xml version="1.0" encoding="utf-8"?>
<sst xmlns="http://schemas.openxmlformats.org/spreadsheetml/2006/main" count="148" uniqueCount="72">
  <si>
    <t>%</t>
    <phoneticPr fontId="1" type="noConversion"/>
  </si>
  <si>
    <t>Region</t>
    <phoneticPr fontId="1" type="noConversion"/>
  </si>
  <si>
    <t>Amount</t>
    <phoneticPr fontId="1" type="noConversion"/>
  </si>
  <si>
    <t>%</t>
    <phoneticPr fontId="1" type="noConversion"/>
  </si>
  <si>
    <t>%</t>
    <phoneticPr fontId="1" type="noConversion"/>
  </si>
  <si>
    <t>Unit：NT$ 1,000</t>
  </si>
  <si>
    <t>Grand Total</t>
  </si>
  <si>
    <t>Customs
Duties</t>
  </si>
  <si>
    <t>Profit-seeking
Enterprise
Income Tax</t>
  </si>
  <si>
    <t>Individual
Income Tax</t>
  </si>
  <si>
    <t>Commodity
Tax</t>
  </si>
  <si>
    <t>Securities
Transaction Tax</t>
  </si>
  <si>
    <t xml:space="preserve">Futures
Transaction Tax </t>
  </si>
  <si>
    <t>Specifically
Selected 
Goods and 
Services Tax</t>
  </si>
  <si>
    <t>Land Value
Tax</t>
  </si>
  <si>
    <t>Land Value
Increment Tax</t>
  </si>
  <si>
    <t>House Tax</t>
  </si>
  <si>
    <t>Vehicle
License Tax</t>
  </si>
  <si>
    <t>Deed Tax</t>
  </si>
  <si>
    <t>Stamp Tax</t>
  </si>
  <si>
    <t>Amusement
Tax</t>
  </si>
  <si>
    <t>Special and 
Provisional 
Tax Levies</t>
  </si>
  <si>
    <t>Financial
Enterprises
Business Tax</t>
  </si>
  <si>
    <t>Health and
Welfare 
Surcharge
on Tobacco</t>
  </si>
  <si>
    <t>Estate  Tax*</t>
  </si>
  <si>
    <t>Gift Tax*</t>
  </si>
  <si>
    <t>Tobacco and
Alcohol Tax*</t>
  </si>
  <si>
    <t>Business
Tax**</t>
  </si>
  <si>
    <t>Other refers to the sum total of taxes including customs duties which are unable to classify by region.</t>
  </si>
  <si>
    <t>Various agencies of the Ministry of Finance and tax collection units of each county/city government.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</si>
  <si>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</si>
  <si>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</si>
  <si>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</si>
  <si>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</si>
  <si>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</si>
  <si>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</si>
  <si>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</si>
  <si>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</si>
  <si>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</si>
  <si>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</si>
  <si>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</si>
  <si>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</si>
  <si>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</si>
  <si>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</si>
  <si>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</si>
  <si>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</si>
  <si>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</si>
  <si>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</si>
  <si>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</si>
  <si>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</si>
  <si>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</si>
  <si>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</si>
  <si>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　Others</t>
  </si>
  <si>
    <t>CY 2018</t>
  </si>
  <si>
    <t>CY 2019</t>
  </si>
  <si>
    <t>Explanation：</t>
  </si>
  <si>
    <t>Source：</t>
  </si>
  <si>
    <t>CY 2017</t>
  </si>
  <si>
    <t>Table 3-4.  Total Net Tax Revenues－by Region (1/3)</t>
  </si>
  <si>
    <t>CY 2021</t>
  </si>
  <si>
    <t>CY 2022</t>
  </si>
  <si>
    <t>CY 2023</t>
  </si>
  <si>
    <t>CY 2024</t>
  </si>
  <si>
    <t>CY 2020</t>
  </si>
  <si>
    <t>The total amount of using physical objects for payment of estate and gift taxes was NT$ 1,422,322 thousand in 2024.</t>
  </si>
  <si>
    <t>Note：*Since 2017, estate and gift tax, tobacco and alcohol tax, both include revenues for long-term care services development fund.</t>
  </si>
  <si>
    <t>CY  2024</t>
  </si>
  <si>
    <t>Table 3-4.  Total Net Tax Revenues－by Region (2/3)</t>
  </si>
  <si>
    <t>**Business tax include undesignated portion and financial enterprises business tax, which were appropriated to financial special
reserves.</t>
  </si>
  <si>
    <t>The special and provisional tax levies includes the special tax levies and the provisional tax levies which are imposed
on the disposal of construction surplus, mining and quarrying.</t>
  </si>
  <si>
    <t>Note：</t>
  </si>
  <si>
    <t>Table 3-4.  Total Net Tax Revenues－by Region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</si>
</sst>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#,###,###,##0\ "/>
    <numFmt numFmtId="182" formatCode="##0.0\ "/>
    <numFmt numFmtId="185" formatCode="#,###,###,##0;\ \-#,###,###,##0;\ &quot;            -&quot;\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1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10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/>
    </xf>
    <xf numFmtId="0" fontId="0" fillId="0" borderId="3" xfId="0" applyBorder="1" applyAlignment="1"/>
    <xf numFmtId="0" fontId="9" fillId="0" borderId="3" xfId="0" applyFont="1" applyBorder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right" wrapText="1"/>
    </xf>
    <xf numFmtId="0" fontId="10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8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/>
    <xf numFmtId="0" fontId="9" fillId="0" borderId="0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center"/>
    </xf>
    <xf numFmtId="0" fontId="0" fillId="0" borderId="0" xfId="0" applyAlignment="1"/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/>
    </xf>
    <xf numFmtId="0" fontId="0" fillId="0" borderId="0" xfId="0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0" xfId="0" applyAlignme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9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4" fillId="0" borderId="3" xfId="0" applyFont="1" applyBorder="1" applyAlignment="1"/>
    <xf numFmtId="0" fontId="13" fillId="0" borderId="3" xfId="0" applyFont="1" applyBorder="1" applyAlignment="1"/>
    <xf numFmtId="0" fontId="0" fillId="0" borderId="3" xfId="0" applyBorder="1" applyAlignment="1"/>
    <xf numFmtId="0" fontId="11" fillId="0" borderId="0" xfId="0" applyFont="1"/>
    <xf numFmtId="181" fontId="9" fillId="0" borderId="1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181" fontId="9" fillId="0" borderId="9" xfId="0" applyNumberFormat="1" applyFont="1" applyBorder="1" applyAlignment="1">
      <alignment horizontal="right" vertical="center"/>
    </xf>
    <xf numFmtId="0" fontId="9" fillId="0" borderId="0" xfId="0" applyFont="1"/>
    <xf numFmtId="0" fontId="15" fillId="0" borderId="0" xfId="0" applyFont="1" applyAlignment="1">
      <alignment horizontal="center" vertical="center"/>
    </xf>
    <xf numFmtId="182" fontId="9" fillId="0" borderId="2" xfId="0" applyNumberFormat="1" applyFont="1" applyBorder="1" applyAlignment="1">
      <alignment horizontal="right" vertical="center"/>
    </xf>
    <xf numFmtId="181" fontId="9" fillId="0" borderId="0" xfId="0" applyNumberFormat="1" applyFont="1" applyBorder="1" applyAlignment="1">
      <alignment horizontal="right" vertical="center"/>
    </xf>
    <xf numFmtId="182" fontId="9" fillId="0" borderId="7" xfId="0" applyNumberFormat="1" applyFont="1" applyBorder="1" applyAlignment="1">
      <alignment horizontal="right" vertical="center"/>
    </xf>
    <xf numFmtId="181" fontId="9" fillId="0" borderId="7" xfId="0" applyNumberFormat="1" applyFont="1" applyBorder="1" applyAlignment="1">
      <alignment horizontal="right" vertical="center"/>
    </xf>
    <xf numFmtId="181" fontId="9" fillId="0" borderId="2" xfId="0" applyNumberFormat="1" applyFont="1" applyBorder="1" applyAlignment="1">
      <alignment horizontal="right" vertical="center"/>
    </xf>
    <xf numFmtId="185" fontId="9" fillId="0" borderId="9" xfId="0" applyNumberFormat="1" applyFont="1" applyBorder="1" applyAlignment="1">
      <alignment horizontal="right" vertical="center"/>
    </xf>
    <xf numFmtId="185" fontId="9" fillId="0" borderId="2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center"/>
    </xf>
    <xf numFmtId="185" fontId="9" fillId="0" borderId="7" xfId="0" applyNumberFormat="1" applyFont="1" applyBorder="1" applyAlignment="1">
      <alignment horizontal="right" vertical="center"/>
    </xf>
    <xf numFmtId="185" fontId="9" fillId="0" borderId="0" xfId="0" applyNumberFormat="1" applyFont="1" applyBorder="1" applyAlignment="1">
      <alignment horizontal="right" vertical="center"/>
    </xf>
    <xf numFmtId="0" fontId="11" fillId="0" borderId="0" xfId="0" applyFont="1" applyAlignment="1">
      <alignment wrapText="1"/>
    </xf>
    <xf numFmtId="185" fontId="9" fillId="0" borderId="1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workbookViewId="0">
      <selection sqref="A1:G1"/>
    </sheetView>
  </sheetViews>
  <sheetFormatPr defaultRowHeight="16.5"/>
  <cols>
    <col min="1" max="1" width="18.625" style="3" customWidth="1"/>
    <col min="2" max="2" width="14.625" customWidth="1"/>
    <col min="3" max="3" width="6.625" customWidth="1"/>
    <col min="4" max="4" width="14.625" customWidth="1"/>
    <col min="5" max="5" width="6.625" customWidth="1"/>
    <col min="6" max="6" width="14.625" customWidth="1"/>
    <col min="7" max="7" width="6.625" customWidth="1"/>
    <col min="8" max="8" width="11.625" customWidth="1"/>
    <col min="9" max="9" width="5.125" customWidth="1"/>
    <col min="10" max="10" width="11.625" customWidth="1"/>
    <col min="11" max="11" width="5.125" customWidth="1"/>
    <col min="12" max="12" width="11.625" customWidth="1"/>
    <col min="13" max="13" width="5.125" customWidth="1"/>
    <col min="14" max="14" width="11.625" customWidth="1"/>
    <col min="15" max="15" width="5.125" customWidth="1"/>
    <col min="16" max="16" width="11.625" customWidth="1"/>
    <col min="17" max="17" width="5.125" customWidth="1"/>
  </cols>
  <sheetData>
    <row r="1" spans="1:17" ht="39.950000000000003" customHeight="1">
      <c r="A1" s="79" t="s">
        <v>58</v>
      </c>
      <c r="B1" s="42"/>
      <c r="C1" s="42"/>
      <c r="D1" s="42"/>
      <c r="E1" s="42"/>
      <c r="F1" s="42"/>
      <c r="G1" s="42"/>
      <c r="H1" s="79" t="s">
        <v>58</v>
      </c>
      <c r="I1" s="46"/>
      <c r="J1" s="46"/>
      <c r="K1" s="46"/>
      <c r="L1" s="46"/>
      <c r="M1" s="46"/>
      <c r="N1" s="46"/>
      <c r="O1" s="46"/>
      <c r="P1" s="46"/>
      <c r="Q1" s="46"/>
    </row>
    <row r="2" spans="1:17" ht="15" customHeight="1" thickBot="1">
      <c r="A2" s="11"/>
      <c r="B2" s="1"/>
      <c r="C2" s="1"/>
      <c r="D2" s="1"/>
      <c r="E2" s="1"/>
      <c r="F2" s="1"/>
      <c r="G2" s="33" t="s">
        <v>5</v>
      </c>
      <c r="H2" s="1"/>
      <c r="I2" s="30"/>
      <c r="J2" s="31"/>
      <c r="K2" s="31"/>
      <c r="L2" s="31"/>
      <c r="M2" s="31"/>
      <c r="N2" s="31"/>
      <c r="O2" s="31"/>
      <c r="P2" s="31"/>
      <c r="Q2" s="32" t="s">
        <v>5</v>
      </c>
    </row>
    <row r="3" spans="1:17" ht="27.95" customHeight="1">
      <c r="A3" s="53" t="s">
        <v>1</v>
      </c>
      <c r="B3" s="47" t="str">
        <f>A37</f>
        <v>CY 2017</v>
      </c>
      <c r="C3" s="48"/>
      <c r="D3" s="49" t="str">
        <f>B37</f>
        <v>CY 2018</v>
      </c>
      <c r="E3" s="48"/>
      <c r="F3" s="49" t="str">
        <f>C37</f>
        <v>CY 2019</v>
      </c>
      <c r="G3" s="48"/>
      <c r="H3" s="50" t="str">
        <f>H37</f>
        <v>CY 2020</v>
      </c>
      <c r="I3" s="48"/>
      <c r="J3" s="49" t="str">
        <f>I37</f>
        <v>CY 2021</v>
      </c>
      <c r="K3" s="48"/>
      <c r="L3" s="49" t="str">
        <f>J37</f>
        <v>CY 2022</v>
      </c>
      <c r="M3" s="48"/>
      <c r="N3" s="49" t="str">
        <f>K37</f>
        <v>CY 2023</v>
      </c>
      <c r="O3" s="48"/>
      <c r="P3" s="49" t="str">
        <f>L37</f>
        <v>CY 2024</v>
      </c>
      <c r="Q3" s="50"/>
    </row>
    <row r="4" spans="1:17" ht="27.95" customHeight="1" thickBot="1">
      <c r="A4" s="54"/>
      <c r="B4" s="19" t="s">
        <v>2</v>
      </c>
      <c r="C4" s="20" t="s">
        <v>3</v>
      </c>
      <c r="D4" s="20" t="s">
        <v>2</v>
      </c>
      <c r="E4" s="20" t="s">
        <v>3</v>
      </c>
      <c r="F4" s="20" t="s">
        <v>2</v>
      </c>
      <c r="G4" s="20" t="s">
        <v>0</v>
      </c>
      <c r="H4" s="24" t="s">
        <v>2</v>
      </c>
      <c r="I4" s="20" t="s">
        <v>0</v>
      </c>
      <c r="J4" s="24" t="s">
        <v>2</v>
      </c>
      <c r="K4" s="20" t="s">
        <v>4</v>
      </c>
      <c r="L4" s="34" t="s">
        <v>2</v>
      </c>
      <c r="M4" s="20" t="s">
        <v>0</v>
      </c>
      <c r="N4" s="34" t="s">
        <v>2</v>
      </c>
      <c r="O4" s="20" t="s">
        <v>0</v>
      </c>
      <c r="P4" s="34" t="s">
        <v>2</v>
      </c>
      <c r="Q4" s="34" t="s">
        <v>0</v>
      </c>
    </row>
    <row r="5" spans="1:17" ht="5.0999999999999996" customHeight="1">
      <c r="A5" s="10"/>
      <c r="B5" s="6"/>
      <c r="C5" s="17"/>
      <c r="D5" s="17"/>
      <c r="E5" s="17"/>
      <c r="F5" s="17"/>
      <c r="G5" s="17"/>
      <c r="H5" s="17"/>
      <c r="I5" s="7"/>
      <c r="J5" s="14"/>
      <c r="K5" s="15"/>
      <c r="L5" s="15"/>
      <c r="M5" s="15"/>
      <c r="N5" s="15"/>
      <c r="O5" s="15"/>
      <c r="P5" s="15"/>
      <c r="Q5" s="15"/>
    </row>
    <row r="6" spans="1:17" ht="21.95" customHeight="1">
      <c r="A6" s="37" t="s">
        <v>6</v>
      </c>
      <c r="B6" s="75">
        <v>2251246001</v>
      </c>
      <c r="C6" s="76">
        <v>100</v>
      </c>
      <c r="D6" s="77">
        <v>2386944903</v>
      </c>
      <c r="E6" s="76">
        <v>100</v>
      </c>
      <c r="F6" s="77">
        <v>2470519242</v>
      </c>
      <c r="G6" s="76">
        <v>100</v>
      </c>
      <c r="H6" s="77">
        <v>2398667080</v>
      </c>
      <c r="I6" s="80">
        <v>100</v>
      </c>
      <c r="J6" s="81">
        <v>2874212555</v>
      </c>
      <c r="K6" s="82">
        <v>100</v>
      </c>
      <c r="L6" s="83">
        <v>3247877156</v>
      </c>
      <c r="M6" s="82">
        <v>100</v>
      </c>
      <c r="N6" s="83">
        <v>3456157917</v>
      </c>
      <c r="O6" s="82">
        <v>100</v>
      </c>
      <c r="P6" s="83">
        <v>3761881506</v>
      </c>
      <c r="Q6" s="82">
        <v>100</v>
      </c>
    </row>
    <row r="7" spans="1:17" ht="21.95" customHeight="1">
      <c r="A7" s="37" t="s">
        <v>30</v>
      </c>
      <c r="B7" s="75">
        <v>236821701</v>
      </c>
      <c r="C7" s="76">
        <v>10.5</v>
      </c>
      <c r="D7" s="77">
        <v>246870045</v>
      </c>
      <c r="E7" s="76">
        <v>10.3</v>
      </c>
      <c r="F7" s="77">
        <v>270861940</v>
      </c>
      <c r="G7" s="76">
        <v>11</v>
      </c>
      <c r="H7" s="77">
        <v>248143772</v>
      </c>
      <c r="I7" s="80">
        <v>10.3</v>
      </c>
      <c r="J7" s="81">
        <v>288088399</v>
      </c>
      <c r="K7" s="82">
        <v>10</v>
      </c>
      <c r="L7" s="83">
        <v>318368980</v>
      </c>
      <c r="M7" s="82">
        <v>9.8000000000000007</v>
      </c>
      <c r="N7" s="83">
        <v>349027536</v>
      </c>
      <c r="O7" s="82">
        <v>10.1</v>
      </c>
      <c r="P7" s="83">
        <v>390204725</v>
      </c>
      <c r="Q7" s="82">
        <v>10.4</v>
      </c>
    </row>
    <row r="8" spans="1:17" ht="21.95" customHeight="1">
      <c r="A8" s="37" t="s">
        <v>31</v>
      </c>
      <c r="B8" s="75">
        <v>728642464</v>
      </c>
      <c r="C8" s="76">
        <v>32.4</v>
      </c>
      <c r="D8" s="77">
        <v>804868877</v>
      </c>
      <c r="E8" s="76">
        <v>33.700000000000003</v>
      </c>
      <c r="F8" s="77">
        <v>805205041</v>
      </c>
      <c r="G8" s="76">
        <v>32.6</v>
      </c>
      <c r="H8" s="77">
        <v>821241911</v>
      </c>
      <c r="I8" s="80">
        <v>34.200000000000003</v>
      </c>
      <c r="J8" s="81">
        <v>1026243026</v>
      </c>
      <c r="K8" s="82">
        <v>35.700000000000003</v>
      </c>
      <c r="L8" s="83">
        <v>1124091463</v>
      </c>
      <c r="M8" s="82">
        <v>34.6</v>
      </c>
      <c r="N8" s="83">
        <v>1212494446</v>
      </c>
      <c r="O8" s="82">
        <v>35.1</v>
      </c>
      <c r="P8" s="83">
        <v>1335786158</v>
      </c>
      <c r="Q8" s="82">
        <v>35.5</v>
      </c>
    </row>
    <row r="9" spans="1:17" ht="21.95" customHeight="1">
      <c r="A9" s="37" t="s">
        <v>32</v>
      </c>
      <c r="B9" s="75">
        <v>180703259</v>
      </c>
      <c r="C9" s="76">
        <v>8</v>
      </c>
      <c r="D9" s="77">
        <v>175667751</v>
      </c>
      <c r="E9" s="76">
        <v>7.4</v>
      </c>
      <c r="F9" s="77">
        <v>189918582</v>
      </c>
      <c r="G9" s="76">
        <v>7.7</v>
      </c>
      <c r="H9" s="77">
        <v>182665790</v>
      </c>
      <c r="I9" s="80">
        <v>7.6</v>
      </c>
      <c r="J9" s="81">
        <v>221237682</v>
      </c>
      <c r="K9" s="82">
        <v>7.7</v>
      </c>
      <c r="L9" s="83">
        <v>233737673</v>
      </c>
      <c r="M9" s="82">
        <v>7.2</v>
      </c>
      <c r="N9" s="83">
        <v>249498921</v>
      </c>
      <c r="O9" s="82">
        <v>7.2</v>
      </c>
      <c r="P9" s="83">
        <v>275309935</v>
      </c>
      <c r="Q9" s="82">
        <v>7.3</v>
      </c>
    </row>
    <row r="10" spans="1:17" ht="21.95" customHeight="1">
      <c r="A10" s="37" t="s">
        <v>33</v>
      </c>
      <c r="B10" s="75">
        <v>182706700</v>
      </c>
      <c r="C10" s="76">
        <v>8.1</v>
      </c>
      <c r="D10" s="77">
        <v>188512162</v>
      </c>
      <c r="E10" s="76">
        <v>7.9</v>
      </c>
      <c r="F10" s="77">
        <v>201786672</v>
      </c>
      <c r="G10" s="76">
        <v>8.1999999999999993</v>
      </c>
      <c r="H10" s="77">
        <v>194388064</v>
      </c>
      <c r="I10" s="80">
        <v>8.1</v>
      </c>
      <c r="J10" s="81">
        <v>224460872</v>
      </c>
      <c r="K10" s="82">
        <v>7.8</v>
      </c>
      <c r="L10" s="83">
        <v>243544178</v>
      </c>
      <c r="M10" s="82">
        <v>7.5</v>
      </c>
      <c r="N10" s="83">
        <v>259661878</v>
      </c>
      <c r="O10" s="82">
        <v>7.5</v>
      </c>
      <c r="P10" s="83">
        <v>298910754</v>
      </c>
      <c r="Q10" s="82">
        <v>7.9</v>
      </c>
    </row>
    <row r="11" spans="1:17" ht="21.95" customHeight="1">
      <c r="A11" s="37" t="s">
        <v>34</v>
      </c>
      <c r="B11" s="75">
        <v>104903087</v>
      </c>
      <c r="C11" s="76">
        <v>4.7</v>
      </c>
      <c r="D11" s="77">
        <v>118744663</v>
      </c>
      <c r="E11" s="76">
        <v>5</v>
      </c>
      <c r="F11" s="77">
        <v>128463038</v>
      </c>
      <c r="G11" s="76">
        <v>5.2</v>
      </c>
      <c r="H11" s="77">
        <v>124494552</v>
      </c>
      <c r="I11" s="80">
        <v>5.2</v>
      </c>
      <c r="J11" s="81">
        <v>140355669</v>
      </c>
      <c r="K11" s="82">
        <v>4.9000000000000004</v>
      </c>
      <c r="L11" s="83">
        <v>148403477</v>
      </c>
      <c r="M11" s="82">
        <v>4.5999999999999996</v>
      </c>
      <c r="N11" s="83">
        <v>155282684</v>
      </c>
      <c r="O11" s="82">
        <v>4.5</v>
      </c>
      <c r="P11" s="83">
        <v>172129488</v>
      </c>
      <c r="Q11" s="82">
        <v>4.5999999999999996</v>
      </c>
    </row>
    <row r="12" spans="1:17" ht="21.95" customHeight="1">
      <c r="A12" s="37" t="s">
        <v>35</v>
      </c>
      <c r="B12" s="75">
        <v>216357748</v>
      </c>
      <c r="C12" s="76">
        <v>9.6</v>
      </c>
      <c r="D12" s="77">
        <v>238924394</v>
      </c>
      <c r="E12" s="76">
        <v>10</v>
      </c>
      <c r="F12" s="77">
        <v>241255937</v>
      </c>
      <c r="G12" s="76">
        <v>9.8000000000000007</v>
      </c>
      <c r="H12" s="77">
        <v>221428882</v>
      </c>
      <c r="I12" s="80">
        <v>9.1999999999999993</v>
      </c>
      <c r="J12" s="81">
        <v>252128991</v>
      </c>
      <c r="K12" s="82">
        <v>8.8000000000000007</v>
      </c>
      <c r="L12" s="83">
        <v>320203931</v>
      </c>
      <c r="M12" s="82">
        <v>9.9</v>
      </c>
      <c r="N12" s="83">
        <v>296170496</v>
      </c>
      <c r="O12" s="82">
        <v>8.6</v>
      </c>
      <c r="P12" s="83">
        <v>306833802</v>
      </c>
      <c r="Q12" s="82">
        <v>8.1999999999999993</v>
      </c>
    </row>
    <row r="13" spans="1:17" ht="21.95" customHeight="1">
      <c r="A13" s="37" t="s">
        <v>36</v>
      </c>
      <c r="B13" s="75">
        <v>14079666</v>
      </c>
      <c r="C13" s="76">
        <v>0.6</v>
      </c>
      <c r="D13" s="77">
        <v>13862902</v>
      </c>
      <c r="E13" s="76">
        <v>0.6</v>
      </c>
      <c r="F13" s="77">
        <v>13899000</v>
      </c>
      <c r="G13" s="76">
        <v>0.6</v>
      </c>
      <c r="H13" s="77">
        <v>15318860</v>
      </c>
      <c r="I13" s="80">
        <v>0.6</v>
      </c>
      <c r="J13" s="81">
        <v>17167215</v>
      </c>
      <c r="K13" s="82">
        <v>0.6</v>
      </c>
      <c r="L13" s="83">
        <v>16737050</v>
      </c>
      <c r="M13" s="82">
        <v>0.5</v>
      </c>
      <c r="N13" s="83">
        <v>18119374</v>
      </c>
      <c r="O13" s="82">
        <v>0.5</v>
      </c>
      <c r="P13" s="83">
        <v>20461048</v>
      </c>
      <c r="Q13" s="82">
        <v>0.5</v>
      </c>
    </row>
    <row r="14" spans="1:17" ht="21.95" customHeight="1">
      <c r="A14" s="37" t="s">
        <v>37</v>
      </c>
      <c r="B14" s="75">
        <v>52665262</v>
      </c>
      <c r="C14" s="76">
        <v>2.2999999999999998</v>
      </c>
      <c r="D14" s="77">
        <v>55143274</v>
      </c>
      <c r="E14" s="76">
        <v>2.2999999999999998</v>
      </c>
      <c r="F14" s="77">
        <v>61098809</v>
      </c>
      <c r="G14" s="76">
        <v>2.5</v>
      </c>
      <c r="H14" s="77">
        <v>61366867</v>
      </c>
      <c r="I14" s="80">
        <v>2.6</v>
      </c>
      <c r="J14" s="81">
        <v>79103268</v>
      </c>
      <c r="K14" s="82">
        <v>2.8</v>
      </c>
      <c r="L14" s="83">
        <v>107754015</v>
      </c>
      <c r="M14" s="82">
        <v>3.3</v>
      </c>
      <c r="N14" s="83">
        <v>103292064</v>
      </c>
      <c r="O14" s="82">
        <v>3</v>
      </c>
      <c r="P14" s="83">
        <v>107915930</v>
      </c>
      <c r="Q14" s="82">
        <v>2.9</v>
      </c>
    </row>
    <row r="15" spans="1:17" ht="21.95" customHeight="1">
      <c r="A15" s="37" t="s">
        <v>38</v>
      </c>
      <c r="B15" s="75">
        <v>35676457</v>
      </c>
      <c r="C15" s="76">
        <v>1.6</v>
      </c>
      <c r="D15" s="77">
        <v>36418473</v>
      </c>
      <c r="E15" s="76">
        <v>1.5</v>
      </c>
      <c r="F15" s="77">
        <v>37911862</v>
      </c>
      <c r="G15" s="76">
        <v>1.5</v>
      </c>
      <c r="H15" s="77">
        <v>31290904</v>
      </c>
      <c r="I15" s="80">
        <v>1.3</v>
      </c>
      <c r="J15" s="81">
        <v>37401986</v>
      </c>
      <c r="K15" s="82">
        <v>1.3</v>
      </c>
      <c r="L15" s="83">
        <v>39124957</v>
      </c>
      <c r="M15" s="82">
        <v>1.2</v>
      </c>
      <c r="N15" s="83">
        <v>39159692</v>
      </c>
      <c r="O15" s="82">
        <v>1.1000000000000001</v>
      </c>
      <c r="P15" s="83">
        <v>38774517</v>
      </c>
      <c r="Q15" s="82">
        <v>1</v>
      </c>
    </row>
    <row r="16" spans="1:17" ht="21.95" customHeight="1">
      <c r="A16" s="37" t="s">
        <v>39</v>
      </c>
      <c r="B16" s="75">
        <v>50505838</v>
      </c>
      <c r="C16" s="76">
        <v>2.2000000000000002</v>
      </c>
      <c r="D16" s="77">
        <v>51915579</v>
      </c>
      <c r="E16" s="76">
        <v>2.2000000000000002</v>
      </c>
      <c r="F16" s="77">
        <v>51408627</v>
      </c>
      <c r="G16" s="76">
        <v>2.1</v>
      </c>
      <c r="H16" s="77">
        <v>43571222</v>
      </c>
      <c r="I16" s="80">
        <v>1.8</v>
      </c>
      <c r="J16" s="81">
        <v>50798587</v>
      </c>
      <c r="K16" s="82">
        <v>1.8</v>
      </c>
      <c r="L16" s="83">
        <v>55623901</v>
      </c>
      <c r="M16" s="82">
        <v>1.7</v>
      </c>
      <c r="N16" s="83">
        <v>54274602</v>
      </c>
      <c r="O16" s="82">
        <v>1.6</v>
      </c>
      <c r="P16" s="83">
        <v>60168271</v>
      </c>
      <c r="Q16" s="82">
        <v>1.6</v>
      </c>
    </row>
    <row r="17" spans="1:17" ht="21.95" customHeight="1">
      <c r="A17" s="37" t="s">
        <v>40</v>
      </c>
      <c r="B17" s="75">
        <v>10820444</v>
      </c>
      <c r="C17" s="76">
        <v>0.5</v>
      </c>
      <c r="D17" s="77">
        <v>11021978</v>
      </c>
      <c r="E17" s="76">
        <v>0.5</v>
      </c>
      <c r="F17" s="77">
        <v>11597125</v>
      </c>
      <c r="G17" s="76">
        <v>0.5</v>
      </c>
      <c r="H17" s="77">
        <v>10869396</v>
      </c>
      <c r="I17" s="80">
        <v>0.5</v>
      </c>
      <c r="J17" s="81">
        <v>11748509</v>
      </c>
      <c r="K17" s="82">
        <v>0.4</v>
      </c>
      <c r="L17" s="83">
        <v>12827638</v>
      </c>
      <c r="M17" s="82">
        <v>0.4</v>
      </c>
      <c r="N17" s="83">
        <v>14261875</v>
      </c>
      <c r="O17" s="82">
        <v>0.4</v>
      </c>
      <c r="P17" s="83">
        <v>16553389</v>
      </c>
      <c r="Q17" s="82">
        <v>0.4</v>
      </c>
    </row>
    <row r="18" spans="1:17" ht="21.95" customHeight="1">
      <c r="A18" s="37" t="s">
        <v>41</v>
      </c>
      <c r="B18" s="75">
        <v>71314752</v>
      </c>
      <c r="C18" s="76">
        <v>3.2</v>
      </c>
      <c r="D18" s="77">
        <v>76616098</v>
      </c>
      <c r="E18" s="76">
        <v>3.2</v>
      </c>
      <c r="F18" s="77">
        <v>67533022</v>
      </c>
      <c r="G18" s="76">
        <v>2.7</v>
      </c>
      <c r="H18" s="77">
        <v>55000611</v>
      </c>
      <c r="I18" s="80">
        <v>2.2999999999999998</v>
      </c>
      <c r="J18" s="81">
        <v>65527796</v>
      </c>
      <c r="K18" s="82">
        <v>2.2999999999999998</v>
      </c>
      <c r="L18" s="83">
        <v>72114970</v>
      </c>
      <c r="M18" s="82">
        <v>2.2000000000000002</v>
      </c>
      <c r="N18" s="83">
        <v>59158467</v>
      </c>
      <c r="O18" s="82">
        <v>1.7</v>
      </c>
      <c r="P18" s="83">
        <v>64099265</v>
      </c>
      <c r="Q18" s="82">
        <v>1.7</v>
      </c>
    </row>
    <row r="19" spans="1:17" ht="21.95" customHeight="1">
      <c r="A19" s="37" t="s">
        <v>42</v>
      </c>
      <c r="B19" s="75">
        <v>9755161</v>
      </c>
      <c r="C19" s="76">
        <v>0.4</v>
      </c>
      <c r="D19" s="77">
        <v>10058878</v>
      </c>
      <c r="E19" s="76">
        <v>0.4</v>
      </c>
      <c r="F19" s="77">
        <v>10764723</v>
      </c>
      <c r="G19" s="76">
        <v>0.4</v>
      </c>
      <c r="H19" s="77">
        <v>10565662</v>
      </c>
      <c r="I19" s="80">
        <v>0.4</v>
      </c>
      <c r="J19" s="81">
        <v>10835586</v>
      </c>
      <c r="K19" s="82">
        <v>0.4</v>
      </c>
      <c r="L19" s="83">
        <v>11622344</v>
      </c>
      <c r="M19" s="82">
        <v>0.4</v>
      </c>
      <c r="N19" s="83">
        <v>13082478</v>
      </c>
      <c r="O19" s="82">
        <v>0.4</v>
      </c>
      <c r="P19" s="83">
        <v>14617992</v>
      </c>
      <c r="Q19" s="82">
        <v>0.4</v>
      </c>
    </row>
    <row r="20" spans="1:17" ht="21.95" customHeight="1">
      <c r="A20" s="37" t="s">
        <v>43</v>
      </c>
      <c r="B20" s="75">
        <v>26438965</v>
      </c>
      <c r="C20" s="76">
        <v>1.2</v>
      </c>
      <c r="D20" s="77">
        <v>26430044</v>
      </c>
      <c r="E20" s="76">
        <v>1.1000000000000001</v>
      </c>
      <c r="F20" s="77">
        <v>24939639</v>
      </c>
      <c r="G20" s="76">
        <v>1</v>
      </c>
      <c r="H20" s="77">
        <v>25609122</v>
      </c>
      <c r="I20" s="80">
        <v>1.1000000000000001</v>
      </c>
      <c r="J20" s="81">
        <v>26906254</v>
      </c>
      <c r="K20" s="82">
        <v>0.9</v>
      </c>
      <c r="L20" s="83">
        <v>28408594</v>
      </c>
      <c r="M20" s="82">
        <v>0.9</v>
      </c>
      <c r="N20" s="83">
        <v>29762116</v>
      </c>
      <c r="O20" s="82">
        <v>0.9</v>
      </c>
      <c r="P20" s="83">
        <v>32123518</v>
      </c>
      <c r="Q20" s="82">
        <v>0.9</v>
      </c>
    </row>
    <row r="21" spans="1:17" ht="21.95" customHeight="1">
      <c r="A21" s="37" t="s">
        <v>44</v>
      </c>
      <c r="B21" s="75">
        <v>3277580</v>
      </c>
      <c r="C21" s="76">
        <v>0.1</v>
      </c>
      <c r="D21" s="77">
        <v>3405567</v>
      </c>
      <c r="E21" s="76">
        <v>0.1</v>
      </c>
      <c r="F21" s="77">
        <v>3507179</v>
      </c>
      <c r="G21" s="76">
        <v>0.1</v>
      </c>
      <c r="H21" s="77">
        <v>3468665</v>
      </c>
      <c r="I21" s="80">
        <v>0.1</v>
      </c>
      <c r="J21" s="81">
        <v>3782572</v>
      </c>
      <c r="K21" s="82">
        <v>0.1</v>
      </c>
      <c r="L21" s="83">
        <v>3774647</v>
      </c>
      <c r="M21" s="82">
        <v>0.1</v>
      </c>
      <c r="N21" s="83">
        <v>4099689</v>
      </c>
      <c r="O21" s="82">
        <v>0.1</v>
      </c>
      <c r="P21" s="83">
        <v>4429524</v>
      </c>
      <c r="Q21" s="82">
        <v>0.1</v>
      </c>
    </row>
    <row r="22" spans="1:17" ht="21.95" customHeight="1">
      <c r="A22" s="37" t="s">
        <v>45</v>
      </c>
      <c r="B22" s="75">
        <v>12239491</v>
      </c>
      <c r="C22" s="76">
        <v>0.5</v>
      </c>
      <c r="D22" s="77">
        <v>12025492</v>
      </c>
      <c r="E22" s="76">
        <v>0.5</v>
      </c>
      <c r="F22" s="77">
        <v>11888435</v>
      </c>
      <c r="G22" s="76">
        <v>0.5</v>
      </c>
      <c r="H22" s="77">
        <v>13921937</v>
      </c>
      <c r="I22" s="80">
        <v>0.6</v>
      </c>
      <c r="J22" s="81">
        <v>14927084</v>
      </c>
      <c r="K22" s="82">
        <v>0.5</v>
      </c>
      <c r="L22" s="83">
        <v>11090145</v>
      </c>
      <c r="M22" s="82">
        <v>0.3</v>
      </c>
      <c r="N22" s="83">
        <v>11626674</v>
      </c>
      <c r="O22" s="82">
        <v>0.3</v>
      </c>
      <c r="P22" s="83">
        <v>14859931</v>
      </c>
      <c r="Q22" s="82">
        <v>0.4</v>
      </c>
    </row>
    <row r="23" spans="1:17" ht="21.95" customHeight="1">
      <c r="A23" s="37" t="s">
        <v>46</v>
      </c>
      <c r="B23" s="75">
        <v>1271004</v>
      </c>
      <c r="C23" s="76">
        <v>0.1</v>
      </c>
      <c r="D23" s="77">
        <v>1301606</v>
      </c>
      <c r="E23" s="76">
        <v>0.1</v>
      </c>
      <c r="F23" s="77">
        <v>1185070</v>
      </c>
      <c r="G23" s="76">
        <v>0</v>
      </c>
      <c r="H23" s="77">
        <v>1246111</v>
      </c>
      <c r="I23" s="80">
        <v>0.1</v>
      </c>
      <c r="J23" s="81">
        <v>1371121</v>
      </c>
      <c r="K23" s="82">
        <v>0</v>
      </c>
      <c r="L23" s="83">
        <v>1456928</v>
      </c>
      <c r="M23" s="82">
        <v>0</v>
      </c>
      <c r="N23" s="83">
        <v>1854796</v>
      </c>
      <c r="O23" s="82">
        <v>0.1</v>
      </c>
      <c r="P23" s="83">
        <v>2164262</v>
      </c>
      <c r="Q23" s="82">
        <v>0.1</v>
      </c>
    </row>
    <row r="24" spans="1:17" ht="21.95" customHeight="1">
      <c r="A24" s="37" t="s">
        <v>47</v>
      </c>
      <c r="B24" s="75">
        <v>57342896</v>
      </c>
      <c r="C24" s="76">
        <v>2.5</v>
      </c>
      <c r="D24" s="77">
        <v>66422966</v>
      </c>
      <c r="E24" s="76">
        <v>2.8</v>
      </c>
      <c r="F24" s="77">
        <v>70609715</v>
      </c>
      <c r="G24" s="76">
        <v>2.9</v>
      </c>
      <c r="H24" s="77">
        <v>67480095</v>
      </c>
      <c r="I24" s="80">
        <v>2.8</v>
      </c>
      <c r="J24" s="81">
        <v>71689028</v>
      </c>
      <c r="K24" s="82">
        <v>2.5</v>
      </c>
      <c r="L24" s="83">
        <v>120255976</v>
      </c>
      <c r="M24" s="82">
        <v>3.7</v>
      </c>
      <c r="N24" s="83">
        <v>117613488</v>
      </c>
      <c r="O24" s="82">
        <v>3.4</v>
      </c>
      <c r="P24" s="83">
        <v>93040301</v>
      </c>
      <c r="Q24" s="82">
        <v>2.5</v>
      </c>
    </row>
    <row r="25" spans="1:17" ht="21.95" customHeight="1">
      <c r="A25" s="37" t="s">
        <v>48</v>
      </c>
      <c r="B25" s="75">
        <v>126185223</v>
      </c>
      <c r="C25" s="76">
        <v>5.6</v>
      </c>
      <c r="D25" s="77">
        <v>114438513</v>
      </c>
      <c r="E25" s="76">
        <v>4.8</v>
      </c>
      <c r="F25" s="77">
        <v>129497880</v>
      </c>
      <c r="G25" s="76">
        <v>5.2</v>
      </c>
      <c r="H25" s="77">
        <v>130745729</v>
      </c>
      <c r="I25" s="80">
        <v>5.5</v>
      </c>
      <c r="J25" s="81">
        <v>181161609</v>
      </c>
      <c r="K25" s="82">
        <v>6.3</v>
      </c>
      <c r="L25" s="83">
        <v>218384132</v>
      </c>
      <c r="M25" s="82">
        <v>6.7</v>
      </c>
      <c r="N25" s="83">
        <v>296863209</v>
      </c>
      <c r="O25" s="82">
        <v>8.6</v>
      </c>
      <c r="P25" s="83">
        <v>332247286</v>
      </c>
      <c r="Q25" s="82">
        <v>8.8000000000000007</v>
      </c>
    </row>
    <row r="26" spans="1:17" ht="21.95" customHeight="1">
      <c r="A26" s="37" t="s">
        <v>49</v>
      </c>
      <c r="B26" s="75">
        <v>9062428</v>
      </c>
      <c r="C26" s="76">
        <v>0.4</v>
      </c>
      <c r="D26" s="77">
        <v>9176775</v>
      </c>
      <c r="E26" s="76">
        <v>0.4</v>
      </c>
      <c r="F26" s="77">
        <v>9373895</v>
      </c>
      <c r="G26" s="76">
        <v>0.4</v>
      </c>
      <c r="H26" s="77">
        <v>10016079</v>
      </c>
      <c r="I26" s="80">
        <v>0.4</v>
      </c>
      <c r="J26" s="81">
        <v>12853664</v>
      </c>
      <c r="K26" s="82">
        <v>0.4</v>
      </c>
      <c r="L26" s="83">
        <v>11592619</v>
      </c>
      <c r="M26" s="82">
        <v>0.4</v>
      </c>
      <c r="N26" s="83">
        <v>12473879</v>
      </c>
      <c r="O26" s="82">
        <v>0.4</v>
      </c>
      <c r="P26" s="83">
        <v>14499872</v>
      </c>
      <c r="Q26" s="82">
        <v>0.4</v>
      </c>
    </row>
    <row r="27" spans="1:17" ht="21.95" customHeight="1">
      <c r="A27" s="37" t="s">
        <v>50</v>
      </c>
      <c r="B27" s="75">
        <v>5172599</v>
      </c>
      <c r="C27" s="76">
        <v>0.2</v>
      </c>
      <c r="D27" s="77">
        <v>4723899</v>
      </c>
      <c r="E27" s="76">
        <v>0.2</v>
      </c>
      <c r="F27" s="77">
        <v>4462314</v>
      </c>
      <c r="G27" s="76">
        <v>0.2</v>
      </c>
      <c r="H27" s="77">
        <v>4112186</v>
      </c>
      <c r="I27" s="80">
        <v>0.2</v>
      </c>
      <c r="J27" s="81">
        <v>2794036</v>
      </c>
      <c r="K27" s="82">
        <v>0.1</v>
      </c>
      <c r="L27" s="83">
        <v>5792863</v>
      </c>
      <c r="M27" s="82">
        <v>0.2</v>
      </c>
      <c r="N27" s="83">
        <v>5453264</v>
      </c>
      <c r="O27" s="82">
        <v>0.2</v>
      </c>
      <c r="P27" s="83">
        <v>5350930</v>
      </c>
      <c r="Q27" s="82">
        <v>0.1</v>
      </c>
    </row>
    <row r="28" spans="1:17" ht="21.95" customHeight="1">
      <c r="A28" s="37" t="s">
        <v>51</v>
      </c>
      <c r="B28" s="75">
        <v>346433</v>
      </c>
      <c r="C28" s="76">
        <v>0</v>
      </c>
      <c r="D28" s="77">
        <v>338179</v>
      </c>
      <c r="E28" s="76">
        <v>0</v>
      </c>
      <c r="F28" s="77">
        <v>308402</v>
      </c>
      <c r="G28" s="76">
        <v>0</v>
      </c>
      <c r="H28" s="77">
        <v>330506</v>
      </c>
      <c r="I28" s="80">
        <v>0</v>
      </c>
      <c r="J28" s="81">
        <v>359550</v>
      </c>
      <c r="K28" s="82">
        <v>0</v>
      </c>
      <c r="L28" s="83">
        <v>419401</v>
      </c>
      <c r="M28" s="82">
        <v>0</v>
      </c>
      <c r="N28" s="83">
        <v>418932</v>
      </c>
      <c r="O28" s="82">
        <v>0</v>
      </c>
      <c r="P28" s="83">
        <v>496684</v>
      </c>
      <c r="Q28" s="82">
        <v>0</v>
      </c>
    </row>
    <row r="29" spans="1:17" ht="21.95" customHeight="1">
      <c r="A29" s="37" t="s">
        <v>52</v>
      </c>
      <c r="B29" s="75">
        <v>114956843</v>
      </c>
      <c r="C29" s="76">
        <v>5.0999999999999996</v>
      </c>
      <c r="D29" s="77">
        <v>120056787</v>
      </c>
      <c r="E29" s="76">
        <v>5</v>
      </c>
      <c r="F29" s="77">
        <v>123042335</v>
      </c>
      <c r="G29" s="76">
        <v>5</v>
      </c>
      <c r="H29" s="77">
        <v>121390157</v>
      </c>
      <c r="I29" s="80">
        <v>5.0999999999999996</v>
      </c>
      <c r="J29" s="81">
        <v>133270051</v>
      </c>
      <c r="K29" s="82">
        <v>4.5999999999999996</v>
      </c>
      <c r="L29" s="83">
        <v>142547274</v>
      </c>
      <c r="M29" s="82">
        <v>4.4000000000000004</v>
      </c>
      <c r="N29" s="83">
        <v>152507357</v>
      </c>
      <c r="O29" s="82">
        <v>4.4000000000000004</v>
      </c>
      <c r="P29" s="83">
        <v>160903924</v>
      </c>
      <c r="Q29" s="82">
        <v>4.3</v>
      </c>
    </row>
    <row r="30" spans="1:17" ht="8.1" customHeight="1" thickBot="1">
      <c r="A30" s="13"/>
      <c r="B30" s="12"/>
      <c r="C30" s="18"/>
      <c r="D30" s="18"/>
      <c r="E30" s="18"/>
      <c r="F30" s="18"/>
      <c r="G30" s="18"/>
      <c r="H30" s="18"/>
      <c r="I30" s="9"/>
      <c r="J30" s="8"/>
      <c r="K30" s="16"/>
      <c r="L30" s="16"/>
      <c r="M30" s="16"/>
      <c r="N30" s="16"/>
      <c r="O30" s="16"/>
      <c r="P30" s="16"/>
      <c r="Q30" s="16"/>
    </row>
    <row r="31" spans="1:17" s="2" customFormat="1" ht="12.95" customHeight="1">
      <c r="A31" s="43" t="str">
        <f>SUBSTITUTE(A34&amp;B34,CHAR(10),CHAR(10)&amp;"　　　　　")</f>
        <v>Source：Various agencies of the Ministry of Finance and tax collection units of each county/city government.</v>
      </c>
      <c r="B31" s="43"/>
      <c r="C31" s="43"/>
      <c r="D31" s="43"/>
      <c r="E31" s="43"/>
      <c r="F31" s="43"/>
      <c r="G31" s="43"/>
      <c r="H31" s="44"/>
      <c r="I31" s="45"/>
      <c r="J31" s="45"/>
      <c r="K31" s="45"/>
      <c r="L31" s="45"/>
      <c r="M31" s="45"/>
      <c r="N31" s="45"/>
      <c r="O31" s="45"/>
      <c r="P31" s="45"/>
      <c r="Q31" s="45"/>
    </row>
    <row r="32" spans="1:17" s="5" customFormat="1" ht="36" customHeight="1">
      <c r="A32" s="51" t="str">
        <f>SUBSTITUTE(A35&amp;B35,CHAR(10),CHAR(10)&amp;"　　　　　  ")</f>
        <v>Explanation：Other refers to the sum total of taxes including customs duties which are unable to classify by region.</v>
      </c>
      <c r="B32" s="51"/>
      <c r="C32" s="51"/>
      <c r="D32" s="51"/>
      <c r="E32" s="51"/>
      <c r="F32" s="51"/>
      <c r="G32" s="51"/>
      <c r="H32" s="52"/>
      <c r="I32" s="52"/>
      <c r="J32" s="52"/>
      <c r="K32" s="52"/>
      <c r="L32" s="52"/>
      <c r="M32" s="52"/>
      <c r="N32" s="52"/>
      <c r="O32" s="52"/>
      <c r="P32" s="52"/>
      <c r="Q32" s="52"/>
    </row>
    <row r="33" spans="1:17" s="5" customFormat="1" ht="12.9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1:17" hidden="1">
      <c r="A34" s="74" t="s">
        <v>56</v>
      </c>
      <c r="B34" s="74" t="s">
        <v>29</v>
      </c>
      <c r="H34" s="3"/>
    </row>
    <row r="35" spans="1:17" hidden="1">
      <c r="A35" s="74" t="s">
        <v>55</v>
      </c>
      <c r="B35" s="74" t="s">
        <v>28</v>
      </c>
      <c r="H35" s="3"/>
    </row>
    <row r="36" spans="1:17" hidden="1">
      <c r="H36" s="3"/>
    </row>
    <row r="37" spans="1:17" hidden="1">
      <c r="A37" s="78" t="s">
        <v>57</v>
      </c>
      <c r="B37" s="78" t="s">
        <v>53</v>
      </c>
      <c r="C37" s="78" t="s">
        <v>54</v>
      </c>
      <c r="H37" s="78" t="s">
        <v>63</v>
      </c>
      <c r="I37" s="78" t="s">
        <v>59</v>
      </c>
      <c r="J37" s="78" t="s">
        <v>60</v>
      </c>
      <c r="K37" s="78" t="s">
        <v>61</v>
      </c>
      <c r="L37" s="78" t="s">
        <v>62</v>
      </c>
    </row>
    <row r="38" spans="1:17" ht="15" customHeight="1"/>
  </sheetData>
  <mergeCells count="15">
    <mergeCell ref="H3:I3"/>
    <mergeCell ref="N3:O3"/>
    <mergeCell ref="A32:G32"/>
    <mergeCell ref="H32:Q32"/>
    <mergeCell ref="A3:A4"/>
    <mergeCell ref="A1:G1"/>
    <mergeCell ref="A31:G31"/>
    <mergeCell ref="H31:Q31"/>
    <mergeCell ref="H1:Q1"/>
    <mergeCell ref="B3:C3"/>
    <mergeCell ref="D3:E3"/>
    <mergeCell ref="F3:G3"/>
    <mergeCell ref="P3:Q3"/>
    <mergeCell ref="J3:K3"/>
    <mergeCell ref="L3:M3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workbookViewId="0">
      <selection sqref="A1:F1"/>
    </sheetView>
  </sheetViews>
  <sheetFormatPr defaultRowHeight="16.5"/>
  <cols>
    <col min="1" max="1" width="18.625" style="3" customWidth="1"/>
    <col min="2" max="6" width="12.625" customWidth="1"/>
    <col min="7" max="12" width="13.875" customWidth="1"/>
    <col min="13" max="13" width="18.625" style="3" customWidth="1"/>
    <col min="14" max="18" width="12.625" customWidth="1"/>
    <col min="19" max="24" width="13.875" customWidth="1"/>
  </cols>
  <sheetData>
    <row r="1" spans="1:24" ht="39.950000000000003" customHeight="1">
      <c r="A1" s="79" t="s">
        <v>67</v>
      </c>
      <c r="B1" s="42"/>
      <c r="C1" s="42"/>
      <c r="D1" s="42"/>
      <c r="E1" s="42"/>
      <c r="F1" s="42"/>
      <c r="G1" s="79" t="s">
        <v>67</v>
      </c>
      <c r="H1" s="46"/>
      <c r="I1" s="46"/>
      <c r="J1" s="46"/>
      <c r="K1" s="46"/>
      <c r="L1" s="46"/>
      <c r="M1" s="79" t="s">
        <v>71</v>
      </c>
      <c r="N1" s="42"/>
      <c r="O1" s="42"/>
      <c r="P1" s="42"/>
      <c r="Q1" s="42"/>
      <c r="R1" s="42"/>
      <c r="S1" s="79" t="s">
        <v>71</v>
      </c>
      <c r="T1" s="46"/>
      <c r="U1" s="46"/>
      <c r="V1" s="46"/>
      <c r="W1" s="46"/>
      <c r="X1" s="46"/>
    </row>
    <row r="2" spans="1:24" ht="15" customHeight="1" thickBot="1">
      <c r="A2" s="11"/>
      <c r="B2" s="87" t="s">
        <v>66</v>
      </c>
      <c r="C2" s="71"/>
      <c r="D2" s="71"/>
      <c r="E2" s="35"/>
      <c r="F2" s="33" t="s">
        <v>5</v>
      </c>
      <c r="G2" s="21"/>
      <c r="H2" s="22"/>
      <c r="I2" s="87" t="s">
        <v>66</v>
      </c>
      <c r="J2" s="72"/>
      <c r="K2" s="22"/>
      <c r="L2" s="23" t="s">
        <v>5</v>
      </c>
      <c r="M2" s="11"/>
      <c r="N2" s="87" t="s">
        <v>66</v>
      </c>
      <c r="O2" s="71"/>
      <c r="P2" s="71"/>
      <c r="Q2" s="36"/>
      <c r="R2" s="33" t="s">
        <v>5</v>
      </c>
      <c r="S2" s="21"/>
      <c r="T2" s="22"/>
      <c r="U2" s="87" t="s">
        <v>66</v>
      </c>
      <c r="V2" s="72"/>
      <c r="W2" s="73"/>
      <c r="X2" s="23" t="s">
        <v>5</v>
      </c>
    </row>
    <row r="3" spans="1:24" ht="9.9499999999999993" customHeight="1">
      <c r="A3" s="69" t="s">
        <v>1</v>
      </c>
      <c r="B3" s="55" t="s">
        <v>6</v>
      </c>
      <c r="C3" s="57" t="s">
        <v>7</v>
      </c>
      <c r="D3" s="57" t="s">
        <v>8</v>
      </c>
      <c r="E3" s="57" t="s">
        <v>9</v>
      </c>
      <c r="F3" s="57" t="s">
        <v>24</v>
      </c>
      <c r="G3" s="61" t="s">
        <v>25</v>
      </c>
      <c r="H3" s="61" t="s">
        <v>10</v>
      </c>
      <c r="I3" s="57" t="s">
        <v>11</v>
      </c>
      <c r="J3" s="57" t="s">
        <v>12</v>
      </c>
      <c r="K3" s="57" t="s">
        <v>26</v>
      </c>
      <c r="L3" s="57" t="s">
        <v>13</v>
      </c>
      <c r="M3" s="69" t="s">
        <v>1</v>
      </c>
      <c r="N3" s="63" t="s">
        <v>27</v>
      </c>
      <c r="O3" s="40"/>
      <c r="P3" s="57" t="s">
        <v>14</v>
      </c>
      <c r="Q3" s="57" t="s">
        <v>15</v>
      </c>
      <c r="R3" s="57" t="s">
        <v>16</v>
      </c>
      <c r="S3" s="61" t="s">
        <v>17</v>
      </c>
      <c r="T3" s="61" t="s">
        <v>18</v>
      </c>
      <c r="U3" s="57" t="s">
        <v>19</v>
      </c>
      <c r="V3" s="57" t="s">
        <v>20</v>
      </c>
      <c r="W3" s="57" t="s">
        <v>21</v>
      </c>
      <c r="X3" s="59" t="s">
        <v>23</v>
      </c>
    </row>
    <row r="4" spans="1:24" ht="45" customHeight="1" thickBot="1">
      <c r="A4" s="70"/>
      <c r="B4" s="56"/>
      <c r="C4" s="58"/>
      <c r="D4" s="58"/>
      <c r="E4" s="58"/>
      <c r="F4" s="58"/>
      <c r="G4" s="62"/>
      <c r="H4" s="62"/>
      <c r="I4" s="58"/>
      <c r="J4" s="58"/>
      <c r="K4" s="58"/>
      <c r="L4" s="58"/>
      <c r="M4" s="70"/>
      <c r="N4" s="56"/>
      <c r="O4" s="41" t="s">
        <v>22</v>
      </c>
      <c r="P4" s="58"/>
      <c r="Q4" s="58"/>
      <c r="R4" s="58"/>
      <c r="S4" s="62"/>
      <c r="T4" s="62"/>
      <c r="U4" s="58"/>
      <c r="V4" s="58"/>
      <c r="W4" s="58"/>
      <c r="X4" s="60"/>
    </row>
    <row r="5" spans="1:24" ht="5.0999999999999996" customHeight="1">
      <c r="A5" s="10"/>
      <c r="B5" s="6"/>
      <c r="C5" s="17"/>
      <c r="D5" s="17"/>
      <c r="E5" s="17"/>
      <c r="F5" s="27"/>
      <c r="G5" s="25"/>
      <c r="H5" s="14"/>
      <c r="I5" s="15"/>
      <c r="J5" s="15"/>
      <c r="K5" s="15"/>
      <c r="L5" s="7"/>
      <c r="M5" s="10"/>
      <c r="N5" s="6"/>
      <c r="O5" s="17"/>
      <c r="P5" s="17"/>
      <c r="Q5" s="17"/>
      <c r="R5" s="27"/>
      <c r="S5" s="25"/>
      <c r="T5" s="14"/>
      <c r="U5" s="15"/>
      <c r="V5" s="15"/>
      <c r="W5" s="15"/>
      <c r="X5" s="15"/>
    </row>
    <row r="6" spans="1:24" ht="21.95" customHeight="1">
      <c r="A6" s="37" t="s">
        <v>6</v>
      </c>
      <c r="B6" s="75">
        <v>3761881506</v>
      </c>
      <c r="C6" s="77">
        <v>160903924</v>
      </c>
      <c r="D6" s="77">
        <v>1121990863</v>
      </c>
      <c r="E6" s="77">
        <v>829090892</v>
      </c>
      <c r="F6" s="84">
        <v>41693445</v>
      </c>
      <c r="G6" s="77">
        <v>31397145</v>
      </c>
      <c r="H6" s="81">
        <v>161268378</v>
      </c>
      <c r="I6" s="83">
        <v>288062892</v>
      </c>
      <c r="J6" s="83">
        <v>12800911</v>
      </c>
      <c r="K6" s="83">
        <v>66327695</v>
      </c>
      <c r="L6" s="84">
        <v>6633328</v>
      </c>
      <c r="M6" s="37" t="s">
        <v>6</v>
      </c>
      <c r="N6" s="75">
        <v>623736437</v>
      </c>
      <c r="O6" s="77">
        <v>44730853</v>
      </c>
      <c r="P6" s="77">
        <v>99020458</v>
      </c>
      <c r="Q6" s="77">
        <v>89250147</v>
      </c>
      <c r="R6" s="84">
        <v>92583903</v>
      </c>
      <c r="S6" s="77">
        <v>68736907</v>
      </c>
      <c r="T6" s="81">
        <v>19256129</v>
      </c>
      <c r="U6" s="83">
        <v>18824582</v>
      </c>
      <c r="V6" s="83">
        <v>2086071</v>
      </c>
      <c r="W6" s="88">
        <v>0</v>
      </c>
      <c r="X6" s="83">
        <v>26421399</v>
      </c>
    </row>
    <row r="7" spans="1:24" ht="21.95" customHeight="1">
      <c r="A7" s="37" t="s">
        <v>30</v>
      </c>
      <c r="B7" s="75">
        <v>390204725</v>
      </c>
      <c r="C7" s="85">
        <v>0</v>
      </c>
      <c r="D7" s="77">
        <v>122549570</v>
      </c>
      <c r="E7" s="77">
        <v>87931349</v>
      </c>
      <c r="F7" s="84">
        <v>5993453</v>
      </c>
      <c r="G7" s="77">
        <v>3157095</v>
      </c>
      <c r="H7" s="81">
        <v>1916643</v>
      </c>
      <c r="I7" s="83">
        <v>20577450</v>
      </c>
      <c r="J7" s="83">
        <v>137229</v>
      </c>
      <c r="K7" s="83">
        <v>3152025</v>
      </c>
      <c r="L7" s="84">
        <v>8263</v>
      </c>
      <c r="M7" s="37" t="s">
        <v>30</v>
      </c>
      <c r="N7" s="75">
        <v>75650534</v>
      </c>
      <c r="O7" s="77">
        <v>2713557</v>
      </c>
      <c r="P7" s="77">
        <v>16777799</v>
      </c>
      <c r="Q7" s="77">
        <v>19943027</v>
      </c>
      <c r="R7" s="84">
        <v>15187390</v>
      </c>
      <c r="S7" s="77">
        <v>9462607</v>
      </c>
      <c r="T7" s="81">
        <v>3596844</v>
      </c>
      <c r="U7" s="83">
        <v>1917422</v>
      </c>
      <c r="V7" s="83">
        <v>353632</v>
      </c>
      <c r="W7" s="88">
        <v>0</v>
      </c>
      <c r="X7" s="83">
        <v>1892393</v>
      </c>
    </row>
    <row r="8" spans="1:24" ht="21.95" customHeight="1">
      <c r="A8" s="37" t="s">
        <v>31</v>
      </c>
      <c r="B8" s="75">
        <v>1335786158</v>
      </c>
      <c r="C8" s="85">
        <v>0</v>
      </c>
      <c r="D8" s="77">
        <v>364626491</v>
      </c>
      <c r="E8" s="77">
        <v>355984857</v>
      </c>
      <c r="F8" s="84">
        <v>15197530</v>
      </c>
      <c r="G8" s="77">
        <v>16101448</v>
      </c>
      <c r="H8" s="81">
        <v>-341036</v>
      </c>
      <c r="I8" s="83">
        <v>186380271</v>
      </c>
      <c r="J8" s="83">
        <v>11512934</v>
      </c>
      <c r="K8" s="83">
        <v>25549</v>
      </c>
      <c r="L8" s="84">
        <v>2996</v>
      </c>
      <c r="M8" s="37" t="s">
        <v>31</v>
      </c>
      <c r="N8" s="75">
        <v>306254138</v>
      </c>
      <c r="O8" s="77">
        <v>30186296</v>
      </c>
      <c r="P8" s="77">
        <v>29082720</v>
      </c>
      <c r="Q8" s="77">
        <v>16006684</v>
      </c>
      <c r="R8" s="84">
        <v>18058745</v>
      </c>
      <c r="S8" s="77">
        <v>7206725</v>
      </c>
      <c r="T8" s="81">
        <v>2173035</v>
      </c>
      <c r="U8" s="83">
        <v>7225231</v>
      </c>
      <c r="V8" s="83">
        <v>287840</v>
      </c>
      <c r="W8" s="88">
        <v>0</v>
      </c>
      <c r="X8" s="88">
        <v>0</v>
      </c>
    </row>
    <row r="9" spans="1:24" ht="21.95" customHeight="1">
      <c r="A9" s="37" t="s">
        <v>32</v>
      </c>
      <c r="B9" s="75">
        <v>275309935</v>
      </c>
      <c r="C9" s="85">
        <v>0</v>
      </c>
      <c r="D9" s="77">
        <v>85891155</v>
      </c>
      <c r="E9" s="77">
        <v>51713570</v>
      </c>
      <c r="F9" s="84">
        <v>2963981</v>
      </c>
      <c r="G9" s="77">
        <v>1654085</v>
      </c>
      <c r="H9" s="81">
        <v>34850466</v>
      </c>
      <c r="I9" s="83">
        <v>10874484</v>
      </c>
      <c r="J9" s="83">
        <v>30352</v>
      </c>
      <c r="K9" s="83">
        <v>2030739</v>
      </c>
      <c r="L9" s="84">
        <v>234677</v>
      </c>
      <c r="M9" s="37" t="s">
        <v>32</v>
      </c>
      <c r="N9" s="75">
        <v>42321335</v>
      </c>
      <c r="O9" s="77">
        <v>2046878</v>
      </c>
      <c r="P9" s="77">
        <v>9297879</v>
      </c>
      <c r="Q9" s="77">
        <v>10621637</v>
      </c>
      <c r="R9" s="84">
        <v>9828953</v>
      </c>
      <c r="S9" s="77">
        <v>7395127</v>
      </c>
      <c r="T9" s="81">
        <v>2604624</v>
      </c>
      <c r="U9" s="83">
        <v>1628804</v>
      </c>
      <c r="V9" s="83">
        <v>297105</v>
      </c>
      <c r="W9" s="88">
        <v>0</v>
      </c>
      <c r="X9" s="83">
        <v>993169</v>
      </c>
    </row>
    <row r="10" spans="1:24" ht="21.95" customHeight="1">
      <c r="A10" s="37" t="s">
        <v>33</v>
      </c>
      <c r="B10" s="75">
        <v>298910754</v>
      </c>
      <c r="C10" s="85">
        <v>0</v>
      </c>
      <c r="D10" s="77">
        <v>81554368</v>
      </c>
      <c r="E10" s="77">
        <v>63188087</v>
      </c>
      <c r="F10" s="84">
        <v>4616706</v>
      </c>
      <c r="G10" s="77">
        <v>4372628</v>
      </c>
      <c r="H10" s="81">
        <v>21958381</v>
      </c>
      <c r="I10" s="83">
        <v>18334923</v>
      </c>
      <c r="J10" s="83">
        <v>494480</v>
      </c>
      <c r="K10" s="83">
        <v>5909389</v>
      </c>
      <c r="L10" s="84">
        <v>2708467</v>
      </c>
      <c r="M10" s="37" t="s">
        <v>33</v>
      </c>
      <c r="N10" s="75">
        <v>47610392</v>
      </c>
      <c r="O10" s="77">
        <v>3180228</v>
      </c>
      <c r="P10" s="77">
        <v>7063655</v>
      </c>
      <c r="Q10" s="77">
        <v>13222179</v>
      </c>
      <c r="R10" s="84">
        <v>11186930</v>
      </c>
      <c r="S10" s="77">
        <v>9671807</v>
      </c>
      <c r="T10" s="81">
        <v>2973148</v>
      </c>
      <c r="U10" s="83">
        <v>1972448</v>
      </c>
      <c r="V10" s="83">
        <v>212241</v>
      </c>
      <c r="W10" s="88">
        <v>0</v>
      </c>
      <c r="X10" s="83">
        <v>1860525</v>
      </c>
    </row>
    <row r="11" spans="1:24" ht="21.95" customHeight="1">
      <c r="A11" s="37" t="s">
        <v>34</v>
      </c>
      <c r="B11" s="75">
        <v>172129488</v>
      </c>
      <c r="C11" s="85">
        <v>0</v>
      </c>
      <c r="D11" s="77">
        <v>42029939</v>
      </c>
      <c r="E11" s="77">
        <v>28998521</v>
      </c>
      <c r="F11" s="84">
        <v>2947032</v>
      </c>
      <c r="G11" s="77">
        <v>1440891</v>
      </c>
      <c r="H11" s="81">
        <v>296676</v>
      </c>
      <c r="I11" s="83">
        <v>9471390</v>
      </c>
      <c r="J11" s="83">
        <v>92144</v>
      </c>
      <c r="K11" s="83">
        <v>23392479</v>
      </c>
      <c r="L11" s="84">
        <v>22062</v>
      </c>
      <c r="M11" s="37" t="s">
        <v>34</v>
      </c>
      <c r="N11" s="75">
        <v>22964550</v>
      </c>
      <c r="O11" s="77">
        <v>1179618</v>
      </c>
      <c r="P11" s="77">
        <v>6876096</v>
      </c>
      <c r="Q11" s="77">
        <v>5522128</v>
      </c>
      <c r="R11" s="84">
        <v>6644292</v>
      </c>
      <c r="S11" s="77">
        <v>5640035</v>
      </c>
      <c r="T11" s="81">
        <v>1386675</v>
      </c>
      <c r="U11" s="83">
        <v>831769</v>
      </c>
      <c r="V11" s="83">
        <v>126990</v>
      </c>
      <c r="W11" s="88">
        <v>0</v>
      </c>
      <c r="X11" s="83">
        <v>13445819</v>
      </c>
    </row>
    <row r="12" spans="1:24" ht="21.95" customHeight="1">
      <c r="A12" s="37" t="s">
        <v>35</v>
      </c>
      <c r="B12" s="75">
        <v>306833802</v>
      </c>
      <c r="C12" s="85">
        <v>0</v>
      </c>
      <c r="D12" s="77">
        <v>77711971</v>
      </c>
      <c r="E12" s="77">
        <v>47370185</v>
      </c>
      <c r="F12" s="84">
        <v>5037737</v>
      </c>
      <c r="G12" s="77">
        <v>1791590</v>
      </c>
      <c r="H12" s="81">
        <v>28847415</v>
      </c>
      <c r="I12" s="83">
        <v>15600505</v>
      </c>
      <c r="J12" s="83">
        <v>403711</v>
      </c>
      <c r="K12" s="83">
        <v>2094823</v>
      </c>
      <c r="L12" s="84">
        <v>215448</v>
      </c>
      <c r="M12" s="37" t="s">
        <v>35</v>
      </c>
      <c r="N12" s="75">
        <v>82436944</v>
      </c>
      <c r="O12" s="77">
        <v>2484759</v>
      </c>
      <c r="P12" s="77">
        <v>13191359</v>
      </c>
      <c r="Q12" s="77">
        <v>7464422</v>
      </c>
      <c r="R12" s="84">
        <v>12101250</v>
      </c>
      <c r="S12" s="77">
        <v>7668093</v>
      </c>
      <c r="T12" s="81">
        <v>2873971</v>
      </c>
      <c r="U12" s="83">
        <v>1689463</v>
      </c>
      <c r="V12" s="83">
        <v>260483</v>
      </c>
      <c r="W12" s="88">
        <v>0</v>
      </c>
      <c r="X12" s="83">
        <v>11012</v>
      </c>
    </row>
    <row r="13" spans="1:24" ht="21.95" customHeight="1">
      <c r="A13" s="37" t="s">
        <v>36</v>
      </c>
      <c r="B13" s="75">
        <v>20461048</v>
      </c>
      <c r="C13" s="85">
        <v>0</v>
      </c>
      <c r="D13" s="77">
        <v>3139582</v>
      </c>
      <c r="E13" s="77">
        <v>3090439</v>
      </c>
      <c r="F13" s="84">
        <v>444009</v>
      </c>
      <c r="G13" s="77">
        <v>156422</v>
      </c>
      <c r="H13" s="81">
        <v>662797</v>
      </c>
      <c r="I13" s="83">
        <v>1428842</v>
      </c>
      <c r="J13" s="88">
        <v>0</v>
      </c>
      <c r="K13" s="83">
        <v>301578</v>
      </c>
      <c r="L13" s="86">
        <v>0</v>
      </c>
      <c r="M13" s="37" t="s">
        <v>36</v>
      </c>
      <c r="N13" s="75">
        <v>4432714</v>
      </c>
      <c r="O13" s="77">
        <v>195311</v>
      </c>
      <c r="P13" s="77">
        <v>1112801</v>
      </c>
      <c r="Q13" s="77">
        <v>2038969</v>
      </c>
      <c r="R13" s="84">
        <v>1630869</v>
      </c>
      <c r="S13" s="77">
        <v>1299450</v>
      </c>
      <c r="T13" s="81">
        <v>350232</v>
      </c>
      <c r="U13" s="83">
        <v>194116</v>
      </c>
      <c r="V13" s="83">
        <v>38705</v>
      </c>
      <c r="W13" s="88">
        <v>0</v>
      </c>
      <c r="X13" s="88">
        <v>0</v>
      </c>
    </row>
    <row r="14" spans="1:24" ht="21.95" customHeight="1">
      <c r="A14" s="37" t="s">
        <v>37</v>
      </c>
      <c r="B14" s="75">
        <v>107915930</v>
      </c>
      <c r="C14" s="85">
        <v>0</v>
      </c>
      <c r="D14" s="77">
        <v>40493039</v>
      </c>
      <c r="E14" s="77">
        <v>34248552</v>
      </c>
      <c r="F14" s="84">
        <v>674957</v>
      </c>
      <c r="G14" s="77">
        <v>367075</v>
      </c>
      <c r="H14" s="81">
        <v>5955079</v>
      </c>
      <c r="I14" s="83">
        <v>2519831</v>
      </c>
      <c r="J14" s="83">
        <v>29964</v>
      </c>
      <c r="K14" s="83">
        <v>8240</v>
      </c>
      <c r="L14" s="84">
        <v>8332</v>
      </c>
      <c r="M14" s="37" t="s">
        <v>37</v>
      </c>
      <c r="N14" s="75">
        <v>12270683</v>
      </c>
      <c r="O14" s="77">
        <v>326215</v>
      </c>
      <c r="P14" s="77">
        <v>1850700</v>
      </c>
      <c r="Q14" s="77">
        <v>3245959</v>
      </c>
      <c r="R14" s="84">
        <v>2734777</v>
      </c>
      <c r="S14" s="77">
        <v>2097276</v>
      </c>
      <c r="T14" s="81">
        <v>722688</v>
      </c>
      <c r="U14" s="83">
        <v>558006</v>
      </c>
      <c r="V14" s="83">
        <v>130772</v>
      </c>
      <c r="W14" s="88">
        <v>0</v>
      </c>
      <c r="X14" s="88">
        <v>0</v>
      </c>
    </row>
    <row r="15" spans="1:24" ht="21.95" customHeight="1">
      <c r="A15" s="37" t="s">
        <v>38</v>
      </c>
      <c r="B15" s="75">
        <v>38774517</v>
      </c>
      <c r="C15" s="85">
        <v>0</v>
      </c>
      <c r="D15" s="77">
        <v>6913527</v>
      </c>
      <c r="E15" s="77">
        <v>6518171</v>
      </c>
      <c r="F15" s="84">
        <v>332081</v>
      </c>
      <c r="G15" s="77">
        <v>175905</v>
      </c>
      <c r="H15" s="81">
        <v>1737235</v>
      </c>
      <c r="I15" s="83">
        <v>1569800</v>
      </c>
      <c r="J15" s="83">
        <v>3139</v>
      </c>
      <c r="K15" s="83">
        <v>5757209</v>
      </c>
      <c r="L15" s="84">
        <v>206</v>
      </c>
      <c r="M15" s="37" t="s">
        <v>38</v>
      </c>
      <c r="N15" s="75">
        <v>6435481</v>
      </c>
      <c r="O15" s="77">
        <v>190733</v>
      </c>
      <c r="P15" s="77">
        <v>1564063</v>
      </c>
      <c r="Q15" s="77">
        <v>1484978</v>
      </c>
      <c r="R15" s="84">
        <v>1681949</v>
      </c>
      <c r="S15" s="77">
        <v>1819928</v>
      </c>
      <c r="T15" s="81">
        <v>329894</v>
      </c>
      <c r="U15" s="83">
        <v>211813</v>
      </c>
      <c r="V15" s="83">
        <v>34349</v>
      </c>
      <c r="W15" s="88">
        <v>0</v>
      </c>
      <c r="X15" s="83">
        <v>2201375</v>
      </c>
    </row>
    <row r="16" spans="1:24" ht="21.95" customHeight="1">
      <c r="A16" s="37" t="s">
        <v>39</v>
      </c>
      <c r="B16" s="75">
        <v>60168271</v>
      </c>
      <c r="C16" s="85">
        <v>0</v>
      </c>
      <c r="D16" s="77">
        <v>24839924</v>
      </c>
      <c r="E16" s="77">
        <v>12086697</v>
      </c>
      <c r="F16" s="84">
        <v>1031677</v>
      </c>
      <c r="G16" s="77">
        <v>590928</v>
      </c>
      <c r="H16" s="81">
        <v>959569</v>
      </c>
      <c r="I16" s="83">
        <v>4329846</v>
      </c>
      <c r="J16" s="83">
        <v>4263</v>
      </c>
      <c r="K16" s="83">
        <v>17804</v>
      </c>
      <c r="L16" s="84">
        <v>7862</v>
      </c>
      <c r="M16" s="37" t="s">
        <v>39</v>
      </c>
      <c r="N16" s="75">
        <v>3931328</v>
      </c>
      <c r="O16" s="77">
        <v>501662</v>
      </c>
      <c r="P16" s="77">
        <v>2411552</v>
      </c>
      <c r="Q16" s="77">
        <v>1794035</v>
      </c>
      <c r="R16" s="84">
        <v>3165079</v>
      </c>
      <c r="S16" s="77">
        <v>4020030</v>
      </c>
      <c r="T16" s="81">
        <v>442996</v>
      </c>
      <c r="U16" s="83">
        <v>469298</v>
      </c>
      <c r="V16" s="83">
        <v>65383</v>
      </c>
      <c r="W16" s="88">
        <v>0</v>
      </c>
      <c r="X16" s="88">
        <v>0</v>
      </c>
    </row>
    <row r="17" spans="1:24" ht="21.95" customHeight="1">
      <c r="A17" s="37" t="s">
        <v>40</v>
      </c>
      <c r="B17" s="75">
        <v>16553389</v>
      </c>
      <c r="C17" s="85">
        <v>0</v>
      </c>
      <c r="D17" s="77">
        <v>4899239</v>
      </c>
      <c r="E17" s="77">
        <v>2757393</v>
      </c>
      <c r="F17" s="84">
        <v>210705</v>
      </c>
      <c r="G17" s="77">
        <v>105844</v>
      </c>
      <c r="H17" s="81">
        <v>-29367</v>
      </c>
      <c r="I17" s="83">
        <v>1177704</v>
      </c>
      <c r="J17" s="88">
        <v>0</v>
      </c>
      <c r="K17" s="83">
        <v>172695</v>
      </c>
      <c r="L17" s="84">
        <v>489</v>
      </c>
      <c r="M17" s="37" t="s">
        <v>40</v>
      </c>
      <c r="N17" s="75">
        <v>2580108</v>
      </c>
      <c r="O17" s="77">
        <v>167538</v>
      </c>
      <c r="P17" s="77">
        <v>763801</v>
      </c>
      <c r="Q17" s="77">
        <v>636383</v>
      </c>
      <c r="R17" s="84">
        <v>1066180</v>
      </c>
      <c r="S17" s="77">
        <v>1619657</v>
      </c>
      <c r="T17" s="81">
        <v>181556</v>
      </c>
      <c r="U17" s="83">
        <v>153516</v>
      </c>
      <c r="V17" s="83">
        <v>53569</v>
      </c>
      <c r="W17" s="88">
        <v>0</v>
      </c>
      <c r="X17" s="88">
        <v>0</v>
      </c>
    </row>
    <row r="18" spans="1:24" ht="21.95" customHeight="1">
      <c r="A18" s="37" t="s">
        <v>41</v>
      </c>
      <c r="B18" s="75">
        <v>64099265</v>
      </c>
      <c r="C18" s="85">
        <v>0</v>
      </c>
      <c r="D18" s="77">
        <v>15165444</v>
      </c>
      <c r="E18" s="77">
        <v>4880524</v>
      </c>
      <c r="F18" s="84">
        <v>340805</v>
      </c>
      <c r="G18" s="77">
        <v>519479</v>
      </c>
      <c r="H18" s="81">
        <v>12813814</v>
      </c>
      <c r="I18" s="83">
        <v>2604593</v>
      </c>
      <c r="J18" s="88">
        <v>0</v>
      </c>
      <c r="K18" s="83">
        <v>46464</v>
      </c>
      <c r="L18" s="86">
        <v>0</v>
      </c>
      <c r="M18" s="37" t="s">
        <v>41</v>
      </c>
      <c r="N18" s="75">
        <v>20544847</v>
      </c>
      <c r="O18" s="77">
        <v>204373</v>
      </c>
      <c r="P18" s="77">
        <v>1618074</v>
      </c>
      <c r="Q18" s="77">
        <v>879318</v>
      </c>
      <c r="R18" s="84">
        <v>1946838</v>
      </c>
      <c r="S18" s="77">
        <v>2167897</v>
      </c>
      <c r="T18" s="81">
        <v>250965</v>
      </c>
      <c r="U18" s="83">
        <v>227319</v>
      </c>
      <c r="V18" s="83">
        <v>29522</v>
      </c>
      <c r="W18" s="88">
        <v>0</v>
      </c>
      <c r="X18" s="88">
        <v>0</v>
      </c>
    </row>
    <row r="19" spans="1:24" ht="21.95" customHeight="1">
      <c r="A19" s="37" t="s">
        <v>42</v>
      </c>
      <c r="B19" s="75">
        <v>14617992</v>
      </c>
      <c r="C19" s="85">
        <v>0</v>
      </c>
      <c r="D19" s="77">
        <v>3455460</v>
      </c>
      <c r="E19" s="77">
        <v>2163144</v>
      </c>
      <c r="F19" s="84">
        <v>217978</v>
      </c>
      <c r="G19" s="77">
        <v>82161</v>
      </c>
      <c r="H19" s="81">
        <v>202561</v>
      </c>
      <c r="I19" s="83">
        <v>319263</v>
      </c>
      <c r="J19" s="88">
        <v>0</v>
      </c>
      <c r="K19" s="83">
        <v>113486</v>
      </c>
      <c r="L19" s="84">
        <v>118</v>
      </c>
      <c r="M19" s="37" t="s">
        <v>42</v>
      </c>
      <c r="N19" s="75">
        <v>3626783</v>
      </c>
      <c r="O19" s="77">
        <v>65670</v>
      </c>
      <c r="P19" s="77">
        <v>860260</v>
      </c>
      <c r="Q19" s="77">
        <v>615185</v>
      </c>
      <c r="R19" s="84">
        <v>1090314</v>
      </c>
      <c r="S19" s="77">
        <v>1538983</v>
      </c>
      <c r="T19" s="81">
        <v>165253</v>
      </c>
      <c r="U19" s="83">
        <v>145498</v>
      </c>
      <c r="V19" s="83">
        <v>17795</v>
      </c>
      <c r="W19" s="88">
        <v>0</v>
      </c>
      <c r="X19" s="88">
        <v>0</v>
      </c>
    </row>
    <row r="20" spans="1:24" ht="21.95" customHeight="1">
      <c r="A20" s="37" t="s">
        <v>43</v>
      </c>
      <c r="B20" s="75">
        <v>32123518</v>
      </c>
      <c r="C20" s="85">
        <v>0</v>
      </c>
      <c r="D20" s="77">
        <v>5111717</v>
      </c>
      <c r="E20" s="77">
        <v>3613743</v>
      </c>
      <c r="F20" s="84">
        <v>450056</v>
      </c>
      <c r="G20" s="77">
        <v>131436</v>
      </c>
      <c r="H20" s="81">
        <v>2141000</v>
      </c>
      <c r="I20" s="83">
        <v>1806915</v>
      </c>
      <c r="J20" s="88">
        <v>0</v>
      </c>
      <c r="K20" s="83">
        <v>3664610</v>
      </c>
      <c r="L20" s="84">
        <v>17</v>
      </c>
      <c r="M20" s="37" t="s">
        <v>43</v>
      </c>
      <c r="N20" s="75">
        <v>6019147</v>
      </c>
      <c r="O20" s="77">
        <v>208918</v>
      </c>
      <c r="P20" s="77">
        <v>1624387</v>
      </c>
      <c r="Q20" s="77">
        <v>1223300</v>
      </c>
      <c r="R20" s="84">
        <v>1564447</v>
      </c>
      <c r="S20" s="77">
        <v>2219103</v>
      </c>
      <c r="T20" s="81">
        <v>261711</v>
      </c>
      <c r="U20" s="83">
        <v>209777</v>
      </c>
      <c r="V20" s="83">
        <v>42593</v>
      </c>
      <c r="W20" s="88">
        <v>0</v>
      </c>
      <c r="X20" s="83">
        <v>1779369</v>
      </c>
    </row>
    <row r="21" spans="1:24" ht="21.95" customHeight="1">
      <c r="A21" s="37" t="s">
        <v>44</v>
      </c>
      <c r="B21" s="75">
        <v>4429524</v>
      </c>
      <c r="C21" s="85">
        <v>0</v>
      </c>
      <c r="D21" s="77">
        <v>483081</v>
      </c>
      <c r="E21" s="77">
        <v>854473</v>
      </c>
      <c r="F21" s="84">
        <v>45981</v>
      </c>
      <c r="G21" s="77">
        <v>33163</v>
      </c>
      <c r="H21" s="81">
        <v>-34008</v>
      </c>
      <c r="I21" s="83">
        <v>370321</v>
      </c>
      <c r="J21" s="88">
        <v>0</v>
      </c>
      <c r="K21" s="83">
        <v>1996</v>
      </c>
      <c r="L21" s="84">
        <v>1</v>
      </c>
      <c r="M21" s="37" t="s">
        <v>44</v>
      </c>
      <c r="N21" s="75">
        <v>1027781</v>
      </c>
      <c r="O21" s="77">
        <v>47421</v>
      </c>
      <c r="P21" s="77">
        <v>283610</v>
      </c>
      <c r="Q21" s="77">
        <v>301238</v>
      </c>
      <c r="R21" s="84">
        <v>321254</v>
      </c>
      <c r="S21" s="77">
        <v>599118</v>
      </c>
      <c r="T21" s="81">
        <v>52069</v>
      </c>
      <c r="U21" s="83">
        <v>64305</v>
      </c>
      <c r="V21" s="83">
        <v>10111</v>
      </c>
      <c r="W21" s="88">
        <v>0</v>
      </c>
      <c r="X21" s="88">
        <v>0</v>
      </c>
    </row>
    <row r="22" spans="1:24" ht="21.95" customHeight="1">
      <c r="A22" s="37" t="s">
        <v>45</v>
      </c>
      <c r="B22" s="75">
        <v>14859931</v>
      </c>
      <c r="C22" s="85">
        <v>0</v>
      </c>
      <c r="D22" s="77">
        <v>3641019</v>
      </c>
      <c r="E22" s="77">
        <v>1930557</v>
      </c>
      <c r="F22" s="84">
        <v>124691</v>
      </c>
      <c r="G22" s="77">
        <v>42001</v>
      </c>
      <c r="H22" s="81">
        <v>897105</v>
      </c>
      <c r="I22" s="83">
        <v>705584</v>
      </c>
      <c r="J22" s="83">
        <v>37</v>
      </c>
      <c r="K22" s="83">
        <v>386458</v>
      </c>
      <c r="L22" s="86">
        <v>0</v>
      </c>
      <c r="M22" s="37" t="s">
        <v>45</v>
      </c>
      <c r="N22" s="75">
        <v>3216785</v>
      </c>
      <c r="O22" s="77">
        <v>87326</v>
      </c>
      <c r="P22" s="77">
        <v>620985</v>
      </c>
      <c r="Q22" s="77">
        <v>519051</v>
      </c>
      <c r="R22" s="84">
        <v>627576</v>
      </c>
      <c r="S22" s="77">
        <v>935974</v>
      </c>
      <c r="T22" s="81">
        <v>85268</v>
      </c>
      <c r="U22" s="83">
        <v>143501</v>
      </c>
      <c r="V22" s="83">
        <v>17738</v>
      </c>
      <c r="W22" s="88">
        <v>0</v>
      </c>
      <c r="X22" s="88">
        <v>0</v>
      </c>
    </row>
    <row r="23" spans="1:24" ht="21.95" customHeight="1">
      <c r="A23" s="37" t="s">
        <v>46</v>
      </c>
      <c r="B23" s="75">
        <v>2164262</v>
      </c>
      <c r="C23" s="85">
        <v>0</v>
      </c>
      <c r="D23" s="77">
        <v>373689</v>
      </c>
      <c r="E23" s="77">
        <v>984995</v>
      </c>
      <c r="F23" s="84">
        <v>31832</v>
      </c>
      <c r="G23" s="77">
        <v>8049</v>
      </c>
      <c r="H23" s="81">
        <v>-20743</v>
      </c>
      <c r="I23" s="83">
        <v>126924</v>
      </c>
      <c r="J23" s="83">
        <v>926</v>
      </c>
      <c r="K23" s="83">
        <v>1124</v>
      </c>
      <c r="L23" s="84">
        <v>1</v>
      </c>
      <c r="M23" s="37" t="s">
        <v>46</v>
      </c>
      <c r="N23" s="75">
        <v>62177</v>
      </c>
      <c r="O23" s="77">
        <v>92</v>
      </c>
      <c r="P23" s="77">
        <v>83916</v>
      </c>
      <c r="Q23" s="77">
        <v>209304</v>
      </c>
      <c r="R23" s="84">
        <v>161503</v>
      </c>
      <c r="S23" s="77">
        <v>91367</v>
      </c>
      <c r="T23" s="81">
        <v>24017</v>
      </c>
      <c r="U23" s="83">
        <v>22165</v>
      </c>
      <c r="V23" s="83">
        <v>3016</v>
      </c>
      <c r="W23" s="88">
        <v>0</v>
      </c>
      <c r="X23" s="88">
        <v>0</v>
      </c>
    </row>
    <row r="24" spans="1:24" ht="21.95" customHeight="1">
      <c r="A24" s="37" t="s">
        <v>47</v>
      </c>
      <c r="B24" s="75">
        <v>93040301</v>
      </c>
      <c r="C24" s="85">
        <v>0</v>
      </c>
      <c r="D24" s="77">
        <v>9208323</v>
      </c>
      <c r="E24" s="77">
        <v>3104952</v>
      </c>
      <c r="F24" s="84">
        <v>233619</v>
      </c>
      <c r="G24" s="77">
        <v>40323</v>
      </c>
      <c r="H24" s="81">
        <v>48566181</v>
      </c>
      <c r="I24" s="83">
        <v>1169024</v>
      </c>
      <c r="J24" s="83">
        <v>786</v>
      </c>
      <c r="K24" s="83">
        <v>16466368</v>
      </c>
      <c r="L24" s="84">
        <v>3423484</v>
      </c>
      <c r="M24" s="37" t="s">
        <v>47</v>
      </c>
      <c r="N24" s="75">
        <v>2659687</v>
      </c>
      <c r="O24" s="77">
        <v>97275</v>
      </c>
      <c r="P24" s="77">
        <v>1058845</v>
      </c>
      <c r="Q24" s="77">
        <v>919605</v>
      </c>
      <c r="R24" s="84">
        <v>772630</v>
      </c>
      <c r="S24" s="77">
        <v>816391</v>
      </c>
      <c r="T24" s="81">
        <v>239280</v>
      </c>
      <c r="U24" s="83">
        <v>95754</v>
      </c>
      <c r="V24" s="83">
        <v>27333</v>
      </c>
      <c r="W24" s="88">
        <v>0</v>
      </c>
      <c r="X24" s="83">
        <v>4237716</v>
      </c>
    </row>
    <row r="25" spans="1:24" ht="21.95" customHeight="1">
      <c r="A25" s="37" t="s">
        <v>48</v>
      </c>
      <c r="B25" s="75">
        <v>332247286</v>
      </c>
      <c r="C25" s="85">
        <v>0</v>
      </c>
      <c r="D25" s="77">
        <v>227378094</v>
      </c>
      <c r="E25" s="77">
        <v>113629049</v>
      </c>
      <c r="F25" s="84">
        <v>523054</v>
      </c>
      <c r="G25" s="77">
        <v>472978</v>
      </c>
      <c r="H25" s="81">
        <v>-90583</v>
      </c>
      <c r="I25" s="83">
        <v>5471865</v>
      </c>
      <c r="J25" s="83">
        <v>78879</v>
      </c>
      <c r="K25" s="83">
        <v>648</v>
      </c>
      <c r="L25" s="84">
        <v>6</v>
      </c>
      <c r="M25" s="37" t="s">
        <v>48</v>
      </c>
      <c r="N25" s="75">
        <v>-23856533</v>
      </c>
      <c r="O25" s="77">
        <v>602707</v>
      </c>
      <c r="P25" s="77">
        <v>1953752</v>
      </c>
      <c r="Q25" s="77">
        <v>1867272</v>
      </c>
      <c r="R25" s="84">
        <v>2001300</v>
      </c>
      <c r="S25" s="77">
        <v>1463634</v>
      </c>
      <c r="T25" s="81">
        <v>422556</v>
      </c>
      <c r="U25" s="83">
        <v>889806</v>
      </c>
      <c r="V25" s="83">
        <v>41509</v>
      </c>
      <c r="W25" s="88">
        <v>0</v>
      </c>
      <c r="X25" s="88">
        <v>0</v>
      </c>
    </row>
    <row r="26" spans="1:24" ht="21.95" customHeight="1">
      <c r="A26" s="37" t="s">
        <v>49</v>
      </c>
      <c r="B26" s="75">
        <v>14499872</v>
      </c>
      <c r="C26" s="85">
        <v>0</v>
      </c>
      <c r="D26" s="77">
        <v>1959117</v>
      </c>
      <c r="E26" s="77">
        <v>2757799</v>
      </c>
      <c r="F26" s="84">
        <v>210798</v>
      </c>
      <c r="G26" s="77">
        <v>142531</v>
      </c>
      <c r="H26" s="81">
        <v>-3716</v>
      </c>
      <c r="I26" s="83">
        <v>3073864</v>
      </c>
      <c r="J26" s="83">
        <v>12067</v>
      </c>
      <c r="K26" s="88">
        <v>0</v>
      </c>
      <c r="L26" s="84">
        <v>291</v>
      </c>
      <c r="M26" s="37" t="s">
        <v>49</v>
      </c>
      <c r="N26" s="75">
        <v>3181622</v>
      </c>
      <c r="O26" s="77">
        <v>242209</v>
      </c>
      <c r="P26" s="77">
        <v>878379</v>
      </c>
      <c r="Q26" s="77">
        <v>514739</v>
      </c>
      <c r="R26" s="84">
        <v>706821</v>
      </c>
      <c r="S26" s="77">
        <v>795991</v>
      </c>
      <c r="T26" s="81">
        <v>98391</v>
      </c>
      <c r="U26" s="83">
        <v>137010</v>
      </c>
      <c r="V26" s="83">
        <v>34168</v>
      </c>
      <c r="W26" s="88">
        <v>0</v>
      </c>
      <c r="X26" s="88">
        <v>0</v>
      </c>
    </row>
    <row r="27" spans="1:24" ht="21.95" customHeight="1">
      <c r="A27" s="37" t="s">
        <v>50</v>
      </c>
      <c r="B27" s="75">
        <v>5350930</v>
      </c>
      <c r="C27" s="85">
        <v>0</v>
      </c>
      <c r="D27" s="77">
        <v>506223</v>
      </c>
      <c r="E27" s="77">
        <v>1003615</v>
      </c>
      <c r="F27" s="84">
        <v>64763</v>
      </c>
      <c r="G27" s="77">
        <v>11074</v>
      </c>
      <c r="H27" s="81">
        <v>-16013</v>
      </c>
      <c r="I27" s="83">
        <v>149456</v>
      </c>
      <c r="J27" s="88">
        <v>0</v>
      </c>
      <c r="K27" s="83">
        <v>2713110</v>
      </c>
      <c r="L27" s="84">
        <v>608</v>
      </c>
      <c r="M27" s="37" t="s">
        <v>50</v>
      </c>
      <c r="N27" s="75">
        <v>334399</v>
      </c>
      <c r="O27" s="77">
        <v>2050</v>
      </c>
      <c r="P27" s="77">
        <v>37104</v>
      </c>
      <c r="Q27" s="77">
        <v>215927</v>
      </c>
      <c r="R27" s="84">
        <v>94163</v>
      </c>
      <c r="S27" s="77">
        <v>192398</v>
      </c>
      <c r="T27" s="81">
        <v>12046</v>
      </c>
      <c r="U27" s="83">
        <v>30928</v>
      </c>
      <c r="V27" s="83">
        <v>1129</v>
      </c>
      <c r="W27" s="88">
        <v>0</v>
      </c>
      <c r="X27" s="88">
        <v>0</v>
      </c>
    </row>
    <row r="28" spans="1:24" ht="21.95" customHeight="1">
      <c r="A28" s="37" t="s">
        <v>51</v>
      </c>
      <c r="B28" s="75">
        <v>496684</v>
      </c>
      <c r="C28" s="85">
        <v>0</v>
      </c>
      <c r="D28" s="77">
        <v>59891</v>
      </c>
      <c r="E28" s="77">
        <v>280220</v>
      </c>
      <c r="F28" s="86">
        <v>0</v>
      </c>
      <c r="G28" s="77">
        <v>39</v>
      </c>
      <c r="H28" s="81">
        <v>-1078</v>
      </c>
      <c r="I28" s="83">
        <v>37</v>
      </c>
      <c r="J28" s="88">
        <v>0</v>
      </c>
      <c r="K28" s="83">
        <v>70901</v>
      </c>
      <c r="L28" s="86">
        <v>0</v>
      </c>
      <c r="M28" s="37" t="s">
        <v>51</v>
      </c>
      <c r="N28" s="75">
        <v>31535</v>
      </c>
      <c r="O28" s="77">
        <v>17</v>
      </c>
      <c r="P28" s="77">
        <v>8721</v>
      </c>
      <c r="Q28" s="77">
        <v>4807</v>
      </c>
      <c r="R28" s="84">
        <v>10643</v>
      </c>
      <c r="S28" s="77">
        <v>15316</v>
      </c>
      <c r="T28" s="81">
        <v>8910</v>
      </c>
      <c r="U28" s="83">
        <v>6633</v>
      </c>
      <c r="V28" s="83">
        <v>88</v>
      </c>
      <c r="W28" s="88">
        <v>0</v>
      </c>
      <c r="X28" s="83">
        <v>21</v>
      </c>
    </row>
    <row r="29" spans="1:24" ht="21.95" customHeight="1">
      <c r="A29" s="37" t="s">
        <v>52</v>
      </c>
      <c r="B29" s="75">
        <v>160903924</v>
      </c>
      <c r="C29" s="77">
        <v>160903924</v>
      </c>
      <c r="D29" s="85">
        <v>0</v>
      </c>
      <c r="E29" s="85">
        <v>0</v>
      </c>
      <c r="F29" s="86">
        <v>0</v>
      </c>
      <c r="G29" s="85">
        <v>0</v>
      </c>
      <c r="H29" s="89">
        <v>0</v>
      </c>
      <c r="I29" s="88">
        <v>0</v>
      </c>
      <c r="J29" s="88">
        <v>0</v>
      </c>
      <c r="K29" s="88">
        <v>0</v>
      </c>
      <c r="L29" s="86">
        <v>0</v>
      </c>
      <c r="M29" s="37" t="s">
        <v>52</v>
      </c>
      <c r="N29" s="91">
        <v>0</v>
      </c>
      <c r="O29" s="85">
        <v>0</v>
      </c>
      <c r="P29" s="85">
        <v>0</v>
      </c>
      <c r="Q29" s="85">
        <v>0</v>
      </c>
      <c r="R29" s="86">
        <v>0</v>
      </c>
      <c r="S29" s="85">
        <v>0</v>
      </c>
      <c r="T29" s="89">
        <v>0</v>
      </c>
      <c r="U29" s="88">
        <v>0</v>
      </c>
      <c r="V29" s="88">
        <v>0</v>
      </c>
      <c r="W29" s="88">
        <v>0</v>
      </c>
      <c r="X29" s="88">
        <v>0</v>
      </c>
    </row>
    <row r="30" spans="1:24" ht="8.1" customHeight="1" thickBot="1">
      <c r="A30" s="13"/>
      <c r="B30" s="12"/>
      <c r="C30" s="18"/>
      <c r="D30" s="18"/>
      <c r="E30" s="18"/>
      <c r="F30" s="28"/>
      <c r="G30" s="26"/>
      <c r="H30" s="8"/>
      <c r="I30" s="16"/>
      <c r="J30" s="16"/>
      <c r="K30" s="16"/>
      <c r="L30" s="9"/>
      <c r="M30" s="38"/>
      <c r="N30" s="12"/>
      <c r="O30" s="18"/>
      <c r="P30" s="18"/>
      <c r="Q30" s="18"/>
      <c r="R30" s="28"/>
      <c r="S30" s="26"/>
      <c r="T30" s="8"/>
      <c r="U30" s="16"/>
      <c r="V30" s="16"/>
      <c r="W30" s="16"/>
      <c r="X30" s="16"/>
    </row>
    <row r="31" spans="1:24" s="2" customFormat="1" ht="26.1" customHeight="1">
      <c r="A31" s="64" t="str">
        <f>SUBSTITUTE(A34&amp;B34,CHAR(10),CHAR(10)&amp;"　　　　　  ")&amp;CHAR(10)&amp;A35</f>
        <v>Explanation：The total amount of using physical objects for payment of estate and gift taxes was NT$ 1,422,322 thousand in 2024.
Note：*Since 2017, estate and gift tax, tobacco and alcohol tax, both include revenues for long-term care services development fund.</v>
      </c>
      <c r="B31" s="64"/>
      <c r="C31" s="64"/>
      <c r="D31" s="64"/>
      <c r="E31" s="64"/>
      <c r="F31" s="64"/>
      <c r="G31" s="64"/>
      <c r="H31" s="65"/>
      <c r="I31" s="65"/>
      <c r="J31" s="65"/>
      <c r="K31" s="65"/>
      <c r="L31" s="65"/>
      <c r="M31" s="64" t="str">
        <f>SUBSTITUTE(M34&amp;N34,CHAR(10),CHAR(10)&amp;"　　　　　  ")&amp;CHAR(10)&amp;SUBSTITUTE(M35&amp;N35,CHAR(10),CHAR(10)&amp;"　　　")</f>
        <v>Explanation：The special and provisional tax levies includes the special tax levies and the provisional tax levies which are imposed
　　　　　  on the disposal of construction surplus, mining and quarrying.
Note：**Business tax include undesignated portion and financial enterprises business tax, which were appropriated to financial special
　　　reserves.</v>
      </c>
      <c r="N31" s="64"/>
      <c r="O31" s="64"/>
      <c r="P31" s="64"/>
      <c r="Q31" s="64"/>
      <c r="R31" s="64"/>
      <c r="S31" s="64"/>
      <c r="T31" s="65"/>
      <c r="U31" s="65"/>
      <c r="V31" s="65"/>
      <c r="W31" s="65"/>
      <c r="X31" s="65"/>
    </row>
    <row r="32" spans="1:24" s="5" customFormat="1" ht="12.95" customHeight="1">
      <c r="A32" s="67"/>
      <c r="B32" s="67"/>
      <c r="C32" s="67"/>
      <c r="D32" s="67"/>
      <c r="E32" s="67"/>
      <c r="F32" s="67"/>
      <c r="G32" s="4"/>
      <c r="H32" s="4"/>
      <c r="I32" s="4"/>
      <c r="J32" s="4"/>
      <c r="K32" s="4"/>
      <c r="L32" s="4"/>
      <c r="M32" s="68"/>
      <c r="N32" s="68"/>
      <c r="O32" s="68"/>
      <c r="P32" s="68"/>
      <c r="Q32" s="68"/>
      <c r="R32" s="68"/>
      <c r="S32" s="66"/>
      <c r="T32" s="66"/>
      <c r="U32" s="66"/>
      <c r="V32" s="66"/>
      <c r="W32" s="66"/>
      <c r="X32" s="66"/>
    </row>
    <row r="33" spans="1:24" s="5" customFormat="1" ht="12.95" customHeight="1">
      <c r="A33" s="67"/>
      <c r="B33" s="67"/>
      <c r="C33" s="67"/>
      <c r="D33" s="67"/>
      <c r="E33" s="67"/>
      <c r="F33" s="67"/>
      <c r="G33" s="4"/>
      <c r="H33" s="4"/>
      <c r="I33" s="4"/>
      <c r="J33" s="4"/>
      <c r="K33" s="4"/>
      <c r="L33" s="4"/>
      <c r="M33" s="68"/>
      <c r="N33" s="68"/>
      <c r="O33" s="68"/>
      <c r="P33" s="68"/>
      <c r="Q33" s="68"/>
      <c r="R33" s="68"/>
      <c r="S33" s="39"/>
      <c r="T33" s="39"/>
      <c r="U33" s="39"/>
      <c r="V33" s="39"/>
      <c r="W33" s="39"/>
      <c r="X33" s="39"/>
    </row>
    <row r="34" spans="1:24" ht="96" hidden="1">
      <c r="A34" s="74" t="s">
        <v>55</v>
      </c>
      <c r="B34" s="74" t="s">
        <v>64</v>
      </c>
      <c r="H34" s="3"/>
      <c r="M34" s="74" t="s">
        <v>55</v>
      </c>
      <c r="N34" s="90" t="s">
        <v>69</v>
      </c>
      <c r="T34" s="3"/>
    </row>
    <row r="35" spans="1:24" ht="85.5" hidden="1">
      <c r="A35" s="74" t="s">
        <v>65</v>
      </c>
      <c r="H35" s="3"/>
      <c r="M35" s="74" t="s">
        <v>70</v>
      </c>
      <c r="N35" s="90" t="s">
        <v>68</v>
      </c>
      <c r="T35" s="3"/>
    </row>
    <row r="36" spans="1:24">
      <c r="H36" s="3"/>
      <c r="T36" s="3"/>
    </row>
    <row r="37" spans="1:24" ht="15" customHeight="1"/>
  </sheetData>
  <mergeCells count="35">
    <mergeCell ref="M1:R1"/>
    <mergeCell ref="N2:P2"/>
    <mergeCell ref="A1:F1"/>
    <mergeCell ref="B2:D2"/>
    <mergeCell ref="U2:W2"/>
    <mergeCell ref="G1:L1"/>
    <mergeCell ref="I2:J2"/>
    <mergeCell ref="S1:X1"/>
    <mergeCell ref="G31:L31"/>
    <mergeCell ref="S31:X32"/>
    <mergeCell ref="A31:F33"/>
    <mergeCell ref="M31:R33"/>
    <mergeCell ref="A3:A4"/>
    <mergeCell ref="M3:M4"/>
    <mergeCell ref="R3:R4"/>
    <mergeCell ref="Q3:Q4"/>
    <mergeCell ref="P3:P4"/>
    <mergeCell ref="N3:N4"/>
    <mergeCell ref="E3:E4"/>
    <mergeCell ref="F3:F4"/>
    <mergeCell ref="G3:G4"/>
    <mergeCell ref="H3:H4"/>
    <mergeCell ref="X3:X4"/>
    <mergeCell ref="W3:W4"/>
    <mergeCell ref="V3:V4"/>
    <mergeCell ref="U3:U4"/>
    <mergeCell ref="T3:T4"/>
    <mergeCell ref="S3:S4"/>
    <mergeCell ref="B3:B4"/>
    <mergeCell ref="K3:K4"/>
    <mergeCell ref="L3:L4"/>
    <mergeCell ref="C3:C4"/>
    <mergeCell ref="D3:D4"/>
    <mergeCell ref="I3:I4"/>
    <mergeCell ref="J3:J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2025-04-28T08:09:16Z</cp:lastPrinted>
  <dcterms:created xsi:type="dcterms:W3CDTF">2001-11-06T09:07:39Z</dcterms:created>
  <dcterms:modified xsi:type="dcterms:W3CDTF">2025-04-28T08:09:17Z</dcterms:modified>
</cp:coreProperties>
</file>