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11438\Documents\"/>
    </mc:Choice>
  </mc:AlternateContent>
  <bookViews>
    <workbookView xWindow="120" yWindow="75" windowWidth="11745" windowHeight="6780"/>
  </bookViews>
  <sheets>
    <sheet name="表(1)" sheetId="1" r:id="rId1"/>
    <sheet name="表(2)" sheetId="2" r:id="rId2"/>
  </sheets>
  <definedNames>
    <definedName name="_xlnm.Print_Area" localSheetId="1">'表(2)'!$A$1:$Z$39</definedName>
  </definedNames>
  <calcPr calcId="162913"/>
</workbook>
</file>

<file path=xl/calcChain.xml><?xml version="1.0" encoding="utf-8"?>
<calcChain xmlns="http://schemas.openxmlformats.org/spreadsheetml/2006/main">
  <c r="A38" i="2" l="1"/>
  <c r="N38" i="2"/>
  <c r="A39" i="1"/>
  <c r="B3" i="1"/>
  <c r="D3" i="1"/>
  <c r="F3" i="1"/>
  <c r="H3" i="1"/>
  <c r="J3" i="1"/>
  <c r="L3" i="1"/>
  <c r="N3" i="1"/>
  <c r="P3" i="1"/>
  <c r="A38" i="1"/>
</calcChain>
</file>

<file path=xl/sharedStrings.xml><?xml version="1.0" encoding="utf-8"?>
<sst xmlns="http://schemas.openxmlformats.org/spreadsheetml/2006/main" count="262" uniqueCount="77">
  <si>
    <t>Commodity
Tax</t>
    <phoneticPr fontId="1" type="noConversion"/>
  </si>
  <si>
    <t>Profit-seeking
Enterprise
Income Tax</t>
    <phoneticPr fontId="1" type="noConversion"/>
  </si>
  <si>
    <t>Agency</t>
    <phoneticPr fontId="1" type="noConversion"/>
  </si>
  <si>
    <t>Amount</t>
    <phoneticPr fontId="1" type="noConversion"/>
  </si>
  <si>
    <t>%</t>
    <phoneticPr fontId="1" type="noConversion"/>
  </si>
  <si>
    <t>Grand Total</t>
    <phoneticPr fontId="1" type="noConversion"/>
  </si>
  <si>
    <t>Customs
Duties</t>
    <phoneticPr fontId="1" type="noConversion"/>
  </si>
  <si>
    <t>Individual
Income Tax</t>
    <phoneticPr fontId="1" type="noConversion"/>
  </si>
  <si>
    <t>Unit：NT$ 1,000</t>
  </si>
  <si>
    <t>Securities
Transaction Tax</t>
    <phoneticPr fontId="1" type="noConversion"/>
  </si>
  <si>
    <t>Agency</t>
  </si>
  <si>
    <t xml:space="preserve">Futures
Transaction Tax </t>
  </si>
  <si>
    <t>Specifically
Selected 
Goods and 
Services Tax</t>
  </si>
  <si>
    <t>Health and
Welfare 
Surcharge
on Tobacco</t>
  </si>
  <si>
    <t>Estate  Tax*</t>
    <phoneticPr fontId="1" type="noConversion"/>
  </si>
  <si>
    <t>Gift Tax*</t>
    <phoneticPr fontId="1" type="noConversion"/>
  </si>
  <si>
    <t>Tobacco and
Alcohol Tax*</t>
    <phoneticPr fontId="1" type="noConversion"/>
  </si>
  <si>
    <t>Special and 
Provisional 
Tax Levies</t>
  </si>
  <si>
    <t>Amusement
Tax</t>
  </si>
  <si>
    <t>Stamp Tax</t>
  </si>
  <si>
    <t>Deed Tax</t>
  </si>
  <si>
    <t>Vehicle
License Tax</t>
  </si>
  <si>
    <t>House Tax</t>
  </si>
  <si>
    <t>Land Value
Increment Tax</t>
  </si>
  <si>
    <t>Land Value
Tax</t>
  </si>
  <si>
    <t>Financial
Enterprises
Business Tax</t>
    <phoneticPr fontId="1" type="noConversion"/>
  </si>
  <si>
    <t>Business
Tax**</t>
    <phoneticPr fontId="1" type="noConversion"/>
  </si>
  <si>
    <t>Various agencies of the Ministry of Finance and tax collection units of each county/city government.</t>
  </si>
  <si>
    <t>Ministry of Finance</t>
  </si>
  <si>
    <t>　National Taxation Bureau of 
　Taipei</t>
  </si>
  <si>
    <t>　National Taxation Bureau of 
　the Northern Area</t>
  </si>
  <si>
    <t>　National Taxation Bureau of 
　the Central Area</t>
  </si>
  <si>
    <t>　National Taxation Bureau of 
　the Southern Area</t>
  </si>
  <si>
    <t>　National Taxation Bureau of 
　Kaohsiung</t>
  </si>
  <si>
    <t>　Customs Administration</t>
  </si>
  <si>
    <t>Revenue Service Office</t>
  </si>
  <si>
    <t>　New Taipei City</t>
  </si>
  <si>
    <t>　Taipei City</t>
  </si>
  <si>
    <t>　Taoyuan City</t>
  </si>
  <si>
    <t>　Taichung City</t>
  </si>
  <si>
    <t>　Tainan City</t>
  </si>
  <si>
    <t>　Kaohsiung City</t>
  </si>
  <si>
    <t>　Yilan County</t>
  </si>
  <si>
    <t>　Hsinchu County</t>
  </si>
  <si>
    <t>　Miaoli County</t>
  </si>
  <si>
    <t>　Changhua County</t>
  </si>
  <si>
    <t>　Nantou County</t>
  </si>
  <si>
    <t>　Yunlin County</t>
  </si>
  <si>
    <t>　Chiayi County</t>
  </si>
  <si>
    <t>　Pingtung County</t>
  </si>
  <si>
    <t>　Taitung County</t>
  </si>
  <si>
    <t>　Hualien County</t>
  </si>
  <si>
    <t>　Penghu County</t>
  </si>
  <si>
    <t>　Keelung City</t>
  </si>
  <si>
    <t>　Hsinchu City</t>
  </si>
  <si>
    <t>　Chiayi City</t>
  </si>
  <si>
    <t>　Kinmen County</t>
  </si>
  <si>
    <t>　Lienchiang County</t>
  </si>
  <si>
    <t>CY 2019</t>
  </si>
  <si>
    <t>CY 2020</t>
  </si>
  <si>
    <t>CY 2021</t>
  </si>
  <si>
    <t>Source：</t>
  </si>
  <si>
    <t>Grand Total</t>
  </si>
  <si>
    <t>CY 2018</t>
  </si>
  <si>
    <t>Table 3-3.  Total Net Tax Revenues－by Agency (1/3)</t>
  </si>
  <si>
    <t>CY 2023</t>
  </si>
  <si>
    <t>CY 2024</t>
  </si>
  <si>
    <t>CY 2025</t>
  </si>
  <si>
    <t>CY 2022</t>
  </si>
  <si>
    <t>The total amount of using physical objects for payment of estate and gift taxes was NT$ 2,595,776 thousand in 2025.</t>
  </si>
  <si>
    <t>Note：*Since 2017, estate and gift tax, tobacco and alcohol tax, both include revenues for long-term care services development fund.</t>
  </si>
  <si>
    <t>Explanation：</t>
  </si>
  <si>
    <t>CY  2025</t>
  </si>
  <si>
    <t>Table 3-3.  Total Net Tax Revenues－by Agency (2/3)</t>
  </si>
  <si>
    <t>The special and provisional tax levies includes the special tax levies and the provisional tax levies which are imposed
on the disposal of construction surplus, mining and quarrying.</t>
  </si>
  <si>
    <t>Note：**Business tax include undesignated portion and financial enterprises business tax, which were appropriated to financial special
　　   reserves.</t>
  </si>
  <si>
    <t>Table 3-3.  Total Net Tax Revenues－by Agency (3/3)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</si>
</sst>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81" formatCode="#,###,###,##0\ "/>
    <numFmt numFmtId="182" formatCode="##0.0\ "/>
    <numFmt numFmtId="183" formatCode="#,###,###,##0;\ \-#,###,###,##0;\ &quot;            -&quot;\ "/>
  </numFmts>
  <fonts count="17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1"/>
      <name val="標楷體"/>
      <family val="4"/>
      <charset val="136"/>
    </font>
    <font>
      <sz val="9"/>
      <name val="標楷體"/>
      <family val="4"/>
      <charset val="136"/>
    </font>
    <font>
      <sz val="11"/>
      <name val="Times New Roman"/>
      <family val="1"/>
    </font>
    <font>
      <sz val="10"/>
      <name val="Times New Roman"/>
      <family val="1"/>
    </font>
    <font>
      <sz val="10"/>
      <name val="新細明體"/>
      <family val="1"/>
      <charset val="136"/>
    </font>
    <font>
      <sz val="12"/>
      <name val="Times New Roman"/>
      <family val="1"/>
    </font>
    <font>
      <sz val="9.25"/>
      <name val="標楷體"/>
      <family val="4"/>
      <charset val="136"/>
    </font>
    <font>
      <sz val="9.25"/>
      <name val="新細明體"/>
      <family val="1"/>
      <charset val="136"/>
    </font>
    <font>
      <sz val="9.25"/>
      <name val="Times New Roman"/>
      <family val="1"/>
    </font>
    <font>
      <sz val="8.25"/>
      <name val="新細明體"/>
      <family val="1"/>
      <charset val="136"/>
    </font>
    <font>
      <sz val="15"/>
      <name val="新細明體"/>
      <family val="1"/>
      <charset val="136"/>
    </font>
    <font>
      <sz val="11"/>
      <name val="新細明體"/>
      <family val="1"/>
      <charset val="136"/>
    </font>
    <font>
      <sz val="8"/>
      <name val="新細明體"/>
      <family val="1"/>
      <charset val="136"/>
    </font>
    <font>
      <sz val="12"/>
      <name val="微軟正黑體"/>
      <family val="2"/>
      <charset val="136"/>
    </font>
    <font>
      <sz val="11"/>
      <name val="微軟正黑體"/>
      <family val="2"/>
      <charset val="136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2" fillId="0" borderId="0" xfId="0" applyFont="1"/>
    <xf numFmtId="0" fontId="1" fillId="0" borderId="0" xfId="0" applyFont="1" applyBorder="1"/>
    <xf numFmtId="0" fontId="6" fillId="0" borderId="0" xfId="0" applyFont="1"/>
    <xf numFmtId="0" fontId="3" fillId="0" borderId="0" xfId="0" applyFont="1" applyAlignment="1"/>
    <xf numFmtId="0" fontId="1" fillId="0" borderId="0" xfId="0" applyFont="1" applyAlignment="1"/>
    <xf numFmtId="0" fontId="10" fillId="0" borderId="1" xfId="0" applyFont="1" applyBorder="1" applyAlignment="1">
      <alignment horizontal="center" wrapText="1"/>
    </xf>
    <xf numFmtId="0" fontId="9" fillId="0" borderId="2" xfId="0" applyFont="1" applyBorder="1" applyAlignment="1">
      <alignment horizontal="center" wrapText="1"/>
    </xf>
    <xf numFmtId="0" fontId="4" fillId="0" borderId="3" xfId="0" applyFont="1" applyBorder="1" applyAlignment="1">
      <alignment horizontal="right" wrapText="1"/>
    </xf>
    <xf numFmtId="0" fontId="4" fillId="0" borderId="4" xfId="0" applyFont="1" applyBorder="1" applyAlignment="1">
      <alignment horizontal="right" wrapText="1"/>
    </xf>
    <xf numFmtId="0" fontId="8" fillId="0" borderId="5" xfId="0" applyFont="1" applyBorder="1" applyAlignment="1">
      <alignment horizontal="center" vertical="center" wrapText="1"/>
    </xf>
    <xf numFmtId="0" fontId="6" fillId="0" borderId="0" xfId="0" applyFont="1" applyBorder="1"/>
    <xf numFmtId="0" fontId="7" fillId="0" borderId="6" xfId="0" applyFont="1" applyBorder="1" applyAlignment="1">
      <alignment horizontal="right"/>
    </xf>
    <xf numFmtId="0" fontId="5" fillId="0" borderId="3" xfId="0" applyFont="1" applyBorder="1" applyAlignment="1">
      <alignment horizontal="center"/>
    </xf>
    <xf numFmtId="0" fontId="9" fillId="0" borderId="0" xfId="0" applyFont="1" applyBorder="1" applyAlignment="1">
      <alignment horizontal="center" wrapText="1"/>
    </xf>
    <xf numFmtId="0" fontId="5" fillId="0" borderId="3" xfId="0" applyFont="1" applyBorder="1" applyAlignment="1">
      <alignment horizontal="right" wrapText="1"/>
    </xf>
    <xf numFmtId="0" fontId="9" fillId="0" borderId="7" xfId="0" applyFont="1" applyBorder="1" applyAlignment="1">
      <alignment horizontal="center" wrapText="1"/>
    </xf>
    <xf numFmtId="0" fontId="4" fillId="0" borderId="8" xfId="0" applyFont="1" applyBorder="1" applyAlignment="1">
      <alignment horizontal="right" wrapText="1"/>
    </xf>
    <xf numFmtId="0" fontId="9" fillId="0" borderId="9" xfId="0" applyFont="1" applyBorder="1" applyAlignment="1">
      <alignment horizontal="center" wrapText="1"/>
    </xf>
    <xf numFmtId="0" fontId="4" fillId="0" borderId="10" xfId="0" applyFont="1" applyBorder="1" applyAlignment="1">
      <alignment horizontal="right" wrapText="1"/>
    </xf>
    <xf numFmtId="0" fontId="10" fillId="0" borderId="11" xfId="0" applyFont="1" applyBorder="1" applyAlignment="1">
      <alignment horizontal="center" wrapText="1"/>
    </xf>
    <xf numFmtId="0" fontId="7" fillId="0" borderId="12" xfId="0" applyFont="1" applyBorder="1" applyAlignment="1">
      <alignment horizontal="right"/>
    </xf>
    <xf numFmtId="0" fontId="9" fillId="0" borderId="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0" fillId="0" borderId="3" xfId="0" applyBorder="1" applyAlignment="1"/>
    <xf numFmtId="0" fontId="0" fillId="0" borderId="0" xfId="0" applyBorder="1" applyAlignment="1">
      <alignment vertical="center"/>
    </xf>
    <xf numFmtId="0" fontId="9" fillId="0" borderId="0" xfId="0" applyFont="1" applyBorder="1" applyAlignment="1">
      <alignment horizontal="right"/>
    </xf>
    <xf numFmtId="0" fontId="9" fillId="0" borderId="8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13" fillId="0" borderId="0" xfId="0" applyFont="1"/>
    <xf numFmtId="0" fontId="9" fillId="0" borderId="3" xfId="0" applyFont="1" applyBorder="1" applyAlignment="1">
      <alignment horizontal="right"/>
    </xf>
    <xf numFmtId="0" fontId="13" fillId="0" borderId="0" xfId="0" applyFont="1" applyAlignment="1"/>
    <xf numFmtId="0" fontId="9" fillId="0" borderId="3" xfId="0" applyFont="1" applyBorder="1" applyAlignment="1">
      <alignment horizontal="right" wrapText="1"/>
    </xf>
    <xf numFmtId="0" fontId="9" fillId="0" borderId="14" xfId="0" applyFont="1" applyBorder="1" applyAlignment="1">
      <alignment horizontal="center" wrapText="1"/>
    </xf>
    <xf numFmtId="0" fontId="4" fillId="0" borderId="15" xfId="0" applyFont="1" applyBorder="1" applyAlignment="1">
      <alignment horizontal="right" wrapText="1"/>
    </xf>
    <xf numFmtId="0" fontId="5" fillId="0" borderId="0" xfId="0" applyFont="1"/>
    <xf numFmtId="0" fontId="11" fillId="0" borderId="0" xfId="0" applyFont="1" applyBorder="1" applyAlignment="1">
      <alignment horizontal="left" vertical="top" wrapText="1"/>
    </xf>
    <xf numFmtId="0" fontId="9" fillId="0" borderId="16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1" fillId="0" borderId="5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top" wrapText="1"/>
    </xf>
    <xf numFmtId="0" fontId="9" fillId="0" borderId="0" xfId="0" applyFont="1" applyBorder="1" applyAlignment="1">
      <alignment horizontal="right" wrapText="1"/>
    </xf>
    <xf numFmtId="0" fontId="8" fillId="0" borderId="0" xfId="0" applyFont="1" applyBorder="1" applyAlignment="1">
      <alignment horizontal="right" wrapText="1"/>
    </xf>
    <xf numFmtId="0" fontId="9" fillId="0" borderId="5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top" wrapText="1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9" fillId="0" borderId="3" xfId="0" applyFont="1" applyBorder="1" applyAlignment="1">
      <alignment horizontal="right" wrapText="1"/>
    </xf>
    <xf numFmtId="0" fontId="8" fillId="0" borderId="3" xfId="0" applyFont="1" applyBorder="1" applyAlignment="1">
      <alignment horizontal="right" wrapText="1"/>
    </xf>
    <xf numFmtId="0" fontId="0" fillId="0" borderId="3" xfId="0" applyBorder="1" applyAlignment="1">
      <alignment horizontal="center"/>
    </xf>
    <xf numFmtId="0" fontId="11" fillId="0" borderId="0" xfId="0" applyFont="1" applyBorder="1" applyAlignment="1">
      <alignment horizontal="left" vertical="center" wrapText="1"/>
    </xf>
    <xf numFmtId="0" fontId="9" fillId="0" borderId="23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/>
    </xf>
    <xf numFmtId="0" fontId="0" fillId="0" borderId="3" xfId="0" applyBorder="1" applyAlignment="1"/>
    <xf numFmtId="0" fontId="11" fillId="0" borderId="0" xfId="0" applyFont="1"/>
    <xf numFmtId="0" fontId="14" fillId="0" borderId="0" xfId="0" applyFont="1" applyBorder="1" applyAlignment="1">
      <alignment horizontal="left" vertical="top" wrapText="1"/>
    </xf>
    <xf numFmtId="181" fontId="1" fillId="0" borderId="1" xfId="0" applyNumberFormat="1" applyFont="1" applyBorder="1" applyAlignment="1">
      <alignment horizontal="right" vertical="top"/>
    </xf>
    <xf numFmtId="182" fontId="1" fillId="0" borderId="11" xfId="0" applyNumberFormat="1" applyFont="1" applyBorder="1" applyAlignment="1">
      <alignment horizontal="right" vertical="top"/>
    </xf>
    <xf numFmtId="181" fontId="1" fillId="0" borderId="11" xfId="0" applyNumberFormat="1" applyFont="1" applyBorder="1" applyAlignment="1">
      <alignment horizontal="right" vertical="top"/>
    </xf>
    <xf numFmtId="182" fontId="1" fillId="0" borderId="2" xfId="0" applyNumberFormat="1" applyFont="1" applyBorder="1" applyAlignment="1">
      <alignment horizontal="right" vertical="top"/>
    </xf>
    <xf numFmtId="0" fontId="1" fillId="0" borderId="0" xfId="0" applyFont="1"/>
    <xf numFmtId="0" fontId="15" fillId="0" borderId="0" xfId="0" applyFont="1" applyAlignment="1">
      <alignment horizontal="center" vertical="center"/>
    </xf>
    <xf numFmtId="181" fontId="1" fillId="0" borderId="0" xfId="0" applyNumberFormat="1" applyFont="1" applyBorder="1" applyAlignment="1">
      <alignment horizontal="right" vertical="top"/>
    </xf>
    <xf numFmtId="182" fontId="1" fillId="0" borderId="9" xfId="0" applyNumberFormat="1" applyFont="1" applyBorder="1" applyAlignment="1">
      <alignment horizontal="right" vertical="top"/>
    </xf>
    <xf numFmtId="181" fontId="1" fillId="0" borderId="9" xfId="0" applyNumberFormat="1" applyFont="1" applyBorder="1" applyAlignment="1">
      <alignment horizontal="right" vertical="top"/>
    </xf>
    <xf numFmtId="182" fontId="1" fillId="0" borderId="7" xfId="0" applyNumberFormat="1" applyFont="1" applyBorder="1" applyAlignment="1">
      <alignment horizontal="right" vertical="top"/>
    </xf>
    <xf numFmtId="181" fontId="1" fillId="0" borderId="2" xfId="0" applyNumberFormat="1" applyFont="1" applyBorder="1" applyAlignment="1">
      <alignment horizontal="right" vertical="top"/>
    </xf>
    <xf numFmtId="183" fontId="1" fillId="0" borderId="11" xfId="0" applyNumberFormat="1" applyFont="1" applyBorder="1" applyAlignment="1">
      <alignment horizontal="right" vertical="top"/>
    </xf>
    <xf numFmtId="183" fontId="1" fillId="0" borderId="2" xfId="0" applyNumberFormat="1" applyFont="1" applyBorder="1" applyAlignment="1">
      <alignment horizontal="right" vertical="top"/>
    </xf>
    <xf numFmtId="0" fontId="16" fillId="0" borderId="3" xfId="0" applyFont="1" applyBorder="1" applyAlignment="1">
      <alignment horizontal="center"/>
    </xf>
    <xf numFmtId="181" fontId="1" fillId="0" borderId="7" xfId="0" applyNumberFormat="1" applyFont="1" applyBorder="1" applyAlignment="1">
      <alignment horizontal="right" vertical="top"/>
    </xf>
    <xf numFmtId="183" fontId="1" fillId="0" borderId="0" xfId="0" applyNumberFormat="1" applyFont="1" applyBorder="1" applyAlignment="1">
      <alignment horizontal="right" vertical="top"/>
    </xf>
    <xf numFmtId="183" fontId="1" fillId="0" borderId="9" xfId="0" applyNumberFormat="1" applyFont="1" applyBorder="1" applyAlignment="1">
      <alignment horizontal="right" vertical="top"/>
    </xf>
    <xf numFmtId="183" fontId="1" fillId="0" borderId="7" xfId="0" applyNumberFormat="1" applyFont="1" applyBorder="1" applyAlignment="1">
      <alignment horizontal="right" vertical="top"/>
    </xf>
    <xf numFmtId="0" fontId="11" fillId="0" borderId="0" xfId="0" applyFont="1" applyAlignment="1">
      <alignment wrapText="1"/>
    </xf>
    <xf numFmtId="183" fontId="1" fillId="0" borderId="1" xfId="0" applyNumberFormat="1" applyFont="1" applyBorder="1" applyAlignment="1">
      <alignment horizontal="right" vertical="top"/>
    </xf>
    <xf numFmtId="0" fontId="16" fillId="0" borderId="0" xfId="0" applyFont="1" applyBorder="1" applyAlignment="1">
      <alignment horizontal="center"/>
    </xf>
    <xf numFmtId="181" fontId="1" fillId="0" borderId="14" xfId="0" applyNumberFormat="1" applyFont="1" applyBorder="1" applyAlignment="1">
      <alignment horizontal="right" vertical="top"/>
    </xf>
    <xf numFmtId="183" fontId="1" fillId="0" borderId="14" xfId="0" applyNumberFormat="1" applyFont="1" applyBorder="1" applyAlignment="1">
      <alignment horizontal="right" vertical="top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3"/>
  <sheetViews>
    <sheetView tabSelected="1" workbookViewId="0">
      <selection sqref="A1:I1"/>
    </sheetView>
  </sheetViews>
  <sheetFormatPr defaultRowHeight="16.5"/>
  <cols>
    <col min="1" max="1" width="19.625" style="3" customWidth="1"/>
    <col min="2" max="2" width="11.375" customWidth="1"/>
    <col min="3" max="3" width="5.125" customWidth="1"/>
    <col min="4" max="4" width="11.375" customWidth="1"/>
    <col min="5" max="5" width="5.125" customWidth="1"/>
    <col min="6" max="6" width="11.375" customWidth="1"/>
    <col min="7" max="7" width="5.125" customWidth="1"/>
    <col min="8" max="8" width="11.375" customWidth="1"/>
    <col min="9" max="9" width="5.125" customWidth="1"/>
    <col min="10" max="10" width="11.375" customWidth="1"/>
    <col min="11" max="11" width="5.125" customWidth="1"/>
    <col min="12" max="12" width="11.375" customWidth="1"/>
    <col min="13" max="13" width="5.125" customWidth="1"/>
    <col min="14" max="14" width="11.375" customWidth="1"/>
    <col min="15" max="15" width="5.125" customWidth="1"/>
    <col min="16" max="16" width="11.375" customWidth="1"/>
    <col min="17" max="17" width="5.125" customWidth="1"/>
    <col min="18" max="18" width="19.625" customWidth="1"/>
  </cols>
  <sheetData>
    <row r="1" spans="1:18" ht="39.950000000000003" customHeight="1">
      <c r="A1" s="78" t="s">
        <v>64</v>
      </c>
      <c r="B1" s="40"/>
      <c r="C1" s="40"/>
      <c r="D1" s="40"/>
      <c r="E1" s="40"/>
      <c r="F1" s="40"/>
      <c r="G1" s="40"/>
      <c r="H1" s="40"/>
      <c r="I1" s="40"/>
      <c r="J1" s="78" t="s">
        <v>64</v>
      </c>
      <c r="K1" s="40"/>
      <c r="L1" s="40"/>
      <c r="M1" s="40"/>
      <c r="N1" s="40"/>
      <c r="O1" s="40"/>
      <c r="P1" s="40"/>
      <c r="Q1" s="40"/>
      <c r="R1" s="40"/>
    </row>
    <row r="2" spans="1:18" ht="15" customHeight="1" thickBot="1">
      <c r="A2" s="11"/>
      <c r="B2" s="1"/>
      <c r="C2" s="1"/>
      <c r="D2" s="1"/>
      <c r="E2" s="1"/>
      <c r="F2" s="1"/>
      <c r="G2" s="1"/>
      <c r="H2" s="1"/>
      <c r="I2" s="26" t="s">
        <v>8</v>
      </c>
      <c r="J2" s="25"/>
      <c r="K2" s="25"/>
      <c r="L2" s="25"/>
      <c r="M2" s="25"/>
      <c r="N2" s="25"/>
      <c r="O2" s="25"/>
      <c r="P2" s="25"/>
      <c r="Q2" s="43" t="s">
        <v>8</v>
      </c>
      <c r="R2" s="44"/>
    </row>
    <row r="3" spans="1:18" ht="27.95" customHeight="1">
      <c r="A3" s="45" t="s">
        <v>2</v>
      </c>
      <c r="B3" s="47" t="str">
        <f>A42</f>
        <v>CY 2018</v>
      </c>
      <c r="C3" s="48"/>
      <c r="D3" s="49" t="str">
        <f>B42</f>
        <v>CY 2019</v>
      </c>
      <c r="E3" s="48"/>
      <c r="F3" s="49" t="str">
        <f>C42</f>
        <v>CY 2020</v>
      </c>
      <c r="G3" s="48"/>
      <c r="H3" s="49" t="str">
        <f>D42</f>
        <v>CY 2021</v>
      </c>
      <c r="I3" s="48"/>
      <c r="J3" s="52" t="str">
        <f>J42</f>
        <v>CY 2022</v>
      </c>
      <c r="K3" s="48"/>
      <c r="L3" s="49" t="str">
        <f>K42</f>
        <v>CY 2023</v>
      </c>
      <c r="M3" s="48"/>
      <c r="N3" s="49" t="str">
        <f>L42</f>
        <v>CY 2024</v>
      </c>
      <c r="O3" s="48"/>
      <c r="P3" s="49" t="str">
        <f>M42</f>
        <v>CY 2025</v>
      </c>
      <c r="Q3" s="51"/>
      <c r="R3" s="45" t="s">
        <v>2</v>
      </c>
    </row>
    <row r="4" spans="1:18" ht="27.95" customHeight="1" thickBot="1">
      <c r="A4" s="46"/>
      <c r="B4" s="22" t="s">
        <v>3</v>
      </c>
      <c r="C4" s="23" t="s">
        <v>4</v>
      </c>
      <c r="D4" s="23" t="s">
        <v>3</v>
      </c>
      <c r="E4" s="23" t="s">
        <v>4</v>
      </c>
      <c r="F4" s="23" t="s">
        <v>3</v>
      </c>
      <c r="G4" s="23" t="s">
        <v>4</v>
      </c>
      <c r="H4" s="23" t="s">
        <v>3</v>
      </c>
      <c r="I4" s="23" t="s">
        <v>4</v>
      </c>
      <c r="J4" s="28" t="s">
        <v>3</v>
      </c>
      <c r="K4" s="23" t="s">
        <v>4</v>
      </c>
      <c r="L4" s="29" t="s">
        <v>3</v>
      </c>
      <c r="M4" s="23" t="s">
        <v>4</v>
      </c>
      <c r="N4" s="29" t="s">
        <v>3</v>
      </c>
      <c r="O4" s="23" t="s">
        <v>4</v>
      </c>
      <c r="P4" s="29" t="s">
        <v>3</v>
      </c>
      <c r="Q4" s="27" t="s">
        <v>4</v>
      </c>
      <c r="R4" s="46"/>
    </row>
    <row r="5" spans="1:18" ht="3" customHeight="1">
      <c r="A5" s="10"/>
      <c r="B5" s="6"/>
      <c r="C5" s="20"/>
      <c r="D5" s="20"/>
      <c r="E5" s="20"/>
      <c r="F5" s="20"/>
      <c r="G5" s="20"/>
      <c r="H5" s="20"/>
      <c r="I5" s="7"/>
      <c r="J5" s="14"/>
      <c r="K5" s="18"/>
      <c r="L5" s="18"/>
      <c r="M5" s="18"/>
      <c r="N5" s="18"/>
      <c r="O5" s="18"/>
      <c r="P5" s="18"/>
      <c r="Q5" s="16"/>
      <c r="R5" s="14"/>
    </row>
    <row r="6" spans="1:18" ht="15.95" customHeight="1">
      <c r="A6" s="72" t="s">
        <v>62</v>
      </c>
      <c r="B6" s="73">
        <v>2386944903</v>
      </c>
      <c r="C6" s="74">
        <v>100</v>
      </c>
      <c r="D6" s="75">
        <v>2470519242</v>
      </c>
      <c r="E6" s="74">
        <v>100</v>
      </c>
      <c r="F6" s="75">
        <v>2398667080</v>
      </c>
      <c r="G6" s="74">
        <v>100</v>
      </c>
      <c r="H6" s="75">
        <v>2874212555</v>
      </c>
      <c r="I6" s="76">
        <v>100</v>
      </c>
      <c r="J6" s="79">
        <v>3247877156</v>
      </c>
      <c r="K6" s="80">
        <v>100</v>
      </c>
      <c r="L6" s="81">
        <v>3456157917</v>
      </c>
      <c r="M6" s="80">
        <v>100</v>
      </c>
      <c r="N6" s="81">
        <v>3761881506</v>
      </c>
      <c r="O6" s="80">
        <v>100</v>
      </c>
      <c r="P6" s="81">
        <v>3787944207</v>
      </c>
      <c r="Q6" s="82">
        <v>100</v>
      </c>
      <c r="R6" s="72" t="s">
        <v>62</v>
      </c>
    </row>
    <row r="7" spans="1:18" ht="15.95" customHeight="1">
      <c r="A7" s="72" t="s">
        <v>28</v>
      </c>
      <c r="B7" s="73">
        <v>2032014059</v>
      </c>
      <c r="C7" s="74">
        <v>85.1</v>
      </c>
      <c r="D7" s="75">
        <v>2099573231</v>
      </c>
      <c r="E7" s="74">
        <v>85</v>
      </c>
      <c r="F7" s="75">
        <v>2014560756</v>
      </c>
      <c r="G7" s="74">
        <v>84</v>
      </c>
      <c r="H7" s="75">
        <v>2488308955</v>
      </c>
      <c r="I7" s="76">
        <v>86.6</v>
      </c>
      <c r="J7" s="79">
        <v>2872946299</v>
      </c>
      <c r="K7" s="80">
        <v>88.5</v>
      </c>
      <c r="L7" s="81">
        <v>3093578726</v>
      </c>
      <c r="M7" s="80">
        <v>89.5</v>
      </c>
      <c r="N7" s="81">
        <v>3370327309</v>
      </c>
      <c r="O7" s="80">
        <v>89.6</v>
      </c>
      <c r="P7" s="81">
        <v>3411920511</v>
      </c>
      <c r="Q7" s="82">
        <v>90.1</v>
      </c>
      <c r="R7" s="72" t="s">
        <v>28</v>
      </c>
    </row>
    <row r="8" spans="1:18" ht="24" customHeight="1">
      <c r="A8" s="72" t="s">
        <v>29</v>
      </c>
      <c r="B8" s="73">
        <v>733054145</v>
      </c>
      <c r="C8" s="74">
        <v>30.7</v>
      </c>
      <c r="D8" s="75">
        <v>730563950</v>
      </c>
      <c r="E8" s="74">
        <v>29.6</v>
      </c>
      <c r="F8" s="75">
        <v>745490465</v>
      </c>
      <c r="G8" s="74">
        <v>31.1</v>
      </c>
      <c r="H8" s="75">
        <v>949556798</v>
      </c>
      <c r="I8" s="76">
        <v>33</v>
      </c>
      <c r="J8" s="79">
        <v>1047269785</v>
      </c>
      <c r="K8" s="80">
        <v>32.200000000000003</v>
      </c>
      <c r="L8" s="81">
        <v>1136174239</v>
      </c>
      <c r="M8" s="80">
        <v>32.9</v>
      </c>
      <c r="N8" s="81">
        <v>1255745178</v>
      </c>
      <c r="O8" s="80">
        <v>33.4</v>
      </c>
      <c r="P8" s="81">
        <v>1294824616</v>
      </c>
      <c r="Q8" s="82">
        <v>34.200000000000003</v>
      </c>
      <c r="R8" s="72" t="s">
        <v>29</v>
      </c>
    </row>
    <row r="9" spans="1:18" ht="24" customHeight="1">
      <c r="A9" s="72" t="s">
        <v>30</v>
      </c>
      <c r="B9" s="73">
        <v>562761023</v>
      </c>
      <c r="C9" s="74">
        <v>23.6</v>
      </c>
      <c r="D9" s="75">
        <v>620961031</v>
      </c>
      <c r="E9" s="74">
        <v>25.1</v>
      </c>
      <c r="F9" s="75">
        <v>580746002</v>
      </c>
      <c r="G9" s="74">
        <v>24.2</v>
      </c>
      <c r="H9" s="75">
        <v>731402852</v>
      </c>
      <c r="I9" s="76">
        <v>25.4</v>
      </c>
      <c r="J9" s="79">
        <v>894867877</v>
      </c>
      <c r="K9" s="80">
        <v>27.6</v>
      </c>
      <c r="L9" s="81">
        <v>1019843916</v>
      </c>
      <c r="M9" s="80">
        <v>29.5</v>
      </c>
      <c r="N9" s="81">
        <v>1095627110</v>
      </c>
      <c r="O9" s="80">
        <v>29.1</v>
      </c>
      <c r="P9" s="81">
        <v>1173184274</v>
      </c>
      <c r="Q9" s="82">
        <v>31</v>
      </c>
      <c r="R9" s="72" t="s">
        <v>30</v>
      </c>
    </row>
    <row r="10" spans="1:18" ht="24" customHeight="1">
      <c r="A10" s="72" t="s">
        <v>31</v>
      </c>
      <c r="B10" s="73">
        <v>290789905</v>
      </c>
      <c r="C10" s="74">
        <v>12.2</v>
      </c>
      <c r="D10" s="75">
        <v>291696572</v>
      </c>
      <c r="E10" s="74">
        <v>11.8</v>
      </c>
      <c r="F10" s="75">
        <v>256088214</v>
      </c>
      <c r="G10" s="74">
        <v>10.7</v>
      </c>
      <c r="H10" s="75">
        <v>312699374</v>
      </c>
      <c r="I10" s="76">
        <v>10.9</v>
      </c>
      <c r="J10" s="79">
        <v>348634825</v>
      </c>
      <c r="K10" s="80">
        <v>10.7</v>
      </c>
      <c r="L10" s="81">
        <v>355842761</v>
      </c>
      <c r="M10" s="80">
        <v>10.3</v>
      </c>
      <c r="N10" s="81">
        <v>400843153</v>
      </c>
      <c r="O10" s="80">
        <v>10.7</v>
      </c>
      <c r="P10" s="81">
        <v>363653634</v>
      </c>
      <c r="Q10" s="82">
        <v>9.6</v>
      </c>
      <c r="R10" s="72" t="s">
        <v>31</v>
      </c>
    </row>
    <row r="11" spans="1:18" ht="24" customHeight="1">
      <c r="A11" s="72" t="s">
        <v>32</v>
      </c>
      <c r="B11" s="73">
        <v>126870384</v>
      </c>
      <c r="C11" s="74">
        <v>5.3</v>
      </c>
      <c r="D11" s="75">
        <v>134501639</v>
      </c>
      <c r="E11" s="74">
        <v>5.4</v>
      </c>
      <c r="F11" s="75">
        <v>131876000</v>
      </c>
      <c r="G11" s="74">
        <v>5.5</v>
      </c>
      <c r="H11" s="75">
        <v>152903859</v>
      </c>
      <c r="I11" s="76">
        <v>5.3</v>
      </c>
      <c r="J11" s="79">
        <v>161989065</v>
      </c>
      <c r="K11" s="80">
        <v>5</v>
      </c>
      <c r="L11" s="81">
        <v>174944804</v>
      </c>
      <c r="M11" s="80">
        <v>5.0999999999999996</v>
      </c>
      <c r="N11" s="81">
        <v>195686603</v>
      </c>
      <c r="O11" s="80">
        <v>5.2</v>
      </c>
      <c r="P11" s="81">
        <v>185131676</v>
      </c>
      <c r="Q11" s="82">
        <v>4.9000000000000004</v>
      </c>
      <c r="R11" s="72" t="s">
        <v>32</v>
      </c>
    </row>
    <row r="12" spans="1:18" ht="24" customHeight="1">
      <c r="A12" s="72" t="s">
        <v>33</v>
      </c>
      <c r="B12" s="73">
        <v>198481814</v>
      </c>
      <c r="C12" s="74">
        <v>8.3000000000000007</v>
      </c>
      <c r="D12" s="75">
        <v>198807704</v>
      </c>
      <c r="E12" s="74">
        <v>8</v>
      </c>
      <c r="F12" s="75">
        <v>178969918</v>
      </c>
      <c r="G12" s="74">
        <v>7.5</v>
      </c>
      <c r="H12" s="75">
        <v>208476021</v>
      </c>
      <c r="I12" s="76">
        <v>7.3</v>
      </c>
      <c r="J12" s="79">
        <v>277637473</v>
      </c>
      <c r="K12" s="80">
        <v>8.5</v>
      </c>
      <c r="L12" s="81">
        <v>254265649</v>
      </c>
      <c r="M12" s="80">
        <v>7.4</v>
      </c>
      <c r="N12" s="81">
        <v>261521341</v>
      </c>
      <c r="O12" s="80">
        <v>7</v>
      </c>
      <c r="P12" s="81">
        <v>238524721</v>
      </c>
      <c r="Q12" s="82">
        <v>6.3</v>
      </c>
      <c r="R12" s="72" t="s">
        <v>33</v>
      </c>
    </row>
    <row r="13" spans="1:18" ht="30" customHeight="1">
      <c r="A13" s="72" t="s">
        <v>34</v>
      </c>
      <c r="B13" s="73">
        <v>120056787</v>
      </c>
      <c r="C13" s="74">
        <v>5</v>
      </c>
      <c r="D13" s="75">
        <v>123042335</v>
      </c>
      <c r="E13" s="74">
        <v>5</v>
      </c>
      <c r="F13" s="75">
        <v>121390157</v>
      </c>
      <c r="G13" s="74">
        <v>5.0999999999999996</v>
      </c>
      <c r="H13" s="75">
        <v>133270051</v>
      </c>
      <c r="I13" s="76">
        <v>4.5999999999999996</v>
      </c>
      <c r="J13" s="79">
        <v>142547274</v>
      </c>
      <c r="K13" s="80">
        <v>4.4000000000000004</v>
      </c>
      <c r="L13" s="81">
        <v>152507357</v>
      </c>
      <c r="M13" s="80">
        <v>4.4000000000000004</v>
      </c>
      <c r="N13" s="81">
        <v>160903924</v>
      </c>
      <c r="O13" s="80">
        <v>4.3</v>
      </c>
      <c r="P13" s="81">
        <v>156601590</v>
      </c>
      <c r="Q13" s="82">
        <v>4.0999999999999996</v>
      </c>
      <c r="R13" s="72" t="s">
        <v>34</v>
      </c>
    </row>
    <row r="14" spans="1:18" ht="18" customHeight="1">
      <c r="A14" s="72" t="s">
        <v>35</v>
      </c>
      <c r="B14" s="73">
        <v>354930844</v>
      </c>
      <c r="C14" s="74">
        <v>14.9</v>
      </c>
      <c r="D14" s="75">
        <v>370946011</v>
      </c>
      <c r="E14" s="74">
        <v>15</v>
      </c>
      <c r="F14" s="75">
        <v>384106324</v>
      </c>
      <c r="G14" s="74">
        <v>16</v>
      </c>
      <c r="H14" s="75">
        <v>385903600</v>
      </c>
      <c r="I14" s="76">
        <v>13.4</v>
      </c>
      <c r="J14" s="79">
        <v>374930857</v>
      </c>
      <c r="K14" s="80">
        <v>11.5</v>
      </c>
      <c r="L14" s="81">
        <v>362579191</v>
      </c>
      <c r="M14" s="80">
        <v>10.5</v>
      </c>
      <c r="N14" s="81">
        <v>391554197</v>
      </c>
      <c r="O14" s="80">
        <v>10.4</v>
      </c>
      <c r="P14" s="81">
        <v>376023695</v>
      </c>
      <c r="Q14" s="82">
        <v>9.9</v>
      </c>
      <c r="R14" s="72" t="s">
        <v>35</v>
      </c>
    </row>
    <row r="15" spans="1:18" ht="14.1" customHeight="1">
      <c r="A15" s="72" t="s">
        <v>36</v>
      </c>
      <c r="B15" s="73">
        <v>59733948</v>
      </c>
      <c r="C15" s="74">
        <v>2.5</v>
      </c>
      <c r="D15" s="75">
        <v>61153674</v>
      </c>
      <c r="E15" s="74">
        <v>2.5</v>
      </c>
      <c r="F15" s="75">
        <v>65226617</v>
      </c>
      <c r="G15" s="74">
        <v>2.7</v>
      </c>
      <c r="H15" s="75">
        <v>67200436</v>
      </c>
      <c r="I15" s="76">
        <v>2.2999999999999998</v>
      </c>
      <c r="J15" s="79">
        <v>64630787</v>
      </c>
      <c r="K15" s="80">
        <v>2</v>
      </c>
      <c r="L15" s="81">
        <v>61277411</v>
      </c>
      <c r="M15" s="80">
        <v>1.8</v>
      </c>
      <c r="N15" s="81">
        <v>67238721</v>
      </c>
      <c r="O15" s="80">
        <v>1.8</v>
      </c>
      <c r="P15" s="81">
        <v>61811398</v>
      </c>
      <c r="Q15" s="82">
        <v>1.6</v>
      </c>
      <c r="R15" s="72" t="s">
        <v>36</v>
      </c>
    </row>
    <row r="16" spans="1:18" ht="14.1" customHeight="1">
      <c r="A16" s="72" t="s">
        <v>37</v>
      </c>
      <c r="B16" s="73">
        <v>71814732</v>
      </c>
      <c r="C16" s="74">
        <v>3</v>
      </c>
      <c r="D16" s="75">
        <v>74641091</v>
      </c>
      <c r="E16" s="74">
        <v>3</v>
      </c>
      <c r="F16" s="75">
        <v>75751446</v>
      </c>
      <c r="G16" s="74">
        <v>3.2</v>
      </c>
      <c r="H16" s="75">
        <v>76686228</v>
      </c>
      <c r="I16" s="76">
        <v>2.7</v>
      </c>
      <c r="J16" s="79">
        <v>76821678</v>
      </c>
      <c r="K16" s="80">
        <v>2.4</v>
      </c>
      <c r="L16" s="81">
        <v>76320207</v>
      </c>
      <c r="M16" s="80">
        <v>2.2000000000000002</v>
      </c>
      <c r="N16" s="81">
        <v>80040980</v>
      </c>
      <c r="O16" s="80">
        <v>2.1</v>
      </c>
      <c r="P16" s="81">
        <v>77655227</v>
      </c>
      <c r="Q16" s="82">
        <v>2.1</v>
      </c>
      <c r="R16" s="72" t="s">
        <v>37</v>
      </c>
    </row>
    <row r="17" spans="1:18" ht="14.1" customHeight="1">
      <c r="A17" s="72" t="s">
        <v>38</v>
      </c>
      <c r="B17" s="73">
        <v>35909254</v>
      </c>
      <c r="C17" s="74">
        <v>1.5</v>
      </c>
      <c r="D17" s="75">
        <v>38722489</v>
      </c>
      <c r="E17" s="74">
        <v>1.6</v>
      </c>
      <c r="F17" s="75">
        <v>43357639</v>
      </c>
      <c r="G17" s="74">
        <v>1.8</v>
      </c>
      <c r="H17" s="75">
        <v>42257485</v>
      </c>
      <c r="I17" s="76">
        <v>1.5</v>
      </c>
      <c r="J17" s="79">
        <v>40045927</v>
      </c>
      <c r="K17" s="80">
        <v>1.2</v>
      </c>
      <c r="L17" s="81">
        <v>38178961</v>
      </c>
      <c r="M17" s="80">
        <v>1.1000000000000001</v>
      </c>
      <c r="N17" s="81">
        <v>41751922</v>
      </c>
      <c r="O17" s="80">
        <v>1.1000000000000001</v>
      </c>
      <c r="P17" s="81">
        <v>42216766</v>
      </c>
      <c r="Q17" s="82">
        <v>1.1000000000000001</v>
      </c>
      <c r="R17" s="72" t="s">
        <v>38</v>
      </c>
    </row>
    <row r="18" spans="1:18" ht="14.1" customHeight="1">
      <c r="A18" s="72" t="s">
        <v>39</v>
      </c>
      <c r="B18" s="73">
        <v>43609362</v>
      </c>
      <c r="C18" s="74">
        <v>1.8</v>
      </c>
      <c r="D18" s="75">
        <v>47714282</v>
      </c>
      <c r="E18" s="74">
        <v>1.9</v>
      </c>
      <c r="F18" s="75">
        <v>47798183</v>
      </c>
      <c r="G18" s="74">
        <v>2</v>
      </c>
      <c r="H18" s="75">
        <v>46580057</v>
      </c>
      <c r="I18" s="76">
        <v>1.6</v>
      </c>
      <c r="J18" s="79">
        <v>43894705</v>
      </c>
      <c r="K18" s="80">
        <v>1.4</v>
      </c>
      <c r="L18" s="81">
        <v>40344201</v>
      </c>
      <c r="M18" s="80">
        <v>1.2</v>
      </c>
      <c r="N18" s="81">
        <v>46302408</v>
      </c>
      <c r="O18" s="80">
        <v>1.2</v>
      </c>
      <c r="P18" s="81">
        <v>44395137</v>
      </c>
      <c r="Q18" s="82">
        <v>1.2</v>
      </c>
      <c r="R18" s="72" t="s">
        <v>39</v>
      </c>
    </row>
    <row r="19" spans="1:18" ht="14.1" customHeight="1">
      <c r="A19" s="72" t="s">
        <v>40</v>
      </c>
      <c r="B19" s="73">
        <v>26178965</v>
      </c>
      <c r="C19" s="74">
        <v>1.1000000000000001</v>
      </c>
      <c r="D19" s="75">
        <v>26922417</v>
      </c>
      <c r="E19" s="74">
        <v>1.1000000000000001</v>
      </c>
      <c r="F19" s="75">
        <v>26698818</v>
      </c>
      <c r="G19" s="74">
        <v>1.1000000000000001</v>
      </c>
      <c r="H19" s="75">
        <v>26143627</v>
      </c>
      <c r="I19" s="76">
        <v>0.9</v>
      </c>
      <c r="J19" s="79">
        <v>25786149</v>
      </c>
      <c r="K19" s="80">
        <v>0.8</v>
      </c>
      <c r="L19" s="81">
        <v>24978151</v>
      </c>
      <c r="M19" s="80">
        <v>0.7</v>
      </c>
      <c r="N19" s="81">
        <v>27027985</v>
      </c>
      <c r="O19" s="80">
        <v>0.7</v>
      </c>
      <c r="P19" s="81">
        <v>26361070</v>
      </c>
      <c r="Q19" s="82">
        <v>0.7</v>
      </c>
      <c r="R19" s="72" t="s">
        <v>40</v>
      </c>
    </row>
    <row r="20" spans="1:18" ht="14.1" customHeight="1">
      <c r="A20" s="72" t="s">
        <v>41</v>
      </c>
      <c r="B20" s="73">
        <v>40442580</v>
      </c>
      <c r="C20" s="74">
        <v>1.7</v>
      </c>
      <c r="D20" s="75">
        <v>42448233</v>
      </c>
      <c r="E20" s="74">
        <v>1.7</v>
      </c>
      <c r="F20" s="75">
        <v>42458964</v>
      </c>
      <c r="G20" s="74">
        <v>1.8</v>
      </c>
      <c r="H20" s="75">
        <v>43652970</v>
      </c>
      <c r="I20" s="76">
        <v>1.5</v>
      </c>
      <c r="J20" s="79">
        <v>42566458</v>
      </c>
      <c r="K20" s="80">
        <v>1.3</v>
      </c>
      <c r="L20" s="81">
        <v>41904847</v>
      </c>
      <c r="M20" s="80">
        <v>1.2</v>
      </c>
      <c r="N20" s="81">
        <v>45312461</v>
      </c>
      <c r="O20" s="80">
        <v>1.2</v>
      </c>
      <c r="P20" s="81">
        <v>43718112</v>
      </c>
      <c r="Q20" s="82">
        <v>1.2</v>
      </c>
      <c r="R20" s="72" t="s">
        <v>41</v>
      </c>
    </row>
    <row r="21" spans="1:18" ht="14.1" customHeight="1">
      <c r="A21" s="72" t="s">
        <v>42</v>
      </c>
      <c r="B21" s="73">
        <v>5851924</v>
      </c>
      <c r="C21" s="74">
        <v>0.2</v>
      </c>
      <c r="D21" s="75">
        <v>5765338</v>
      </c>
      <c r="E21" s="74">
        <v>0.2</v>
      </c>
      <c r="F21" s="75">
        <v>6215222</v>
      </c>
      <c r="G21" s="74">
        <v>0.3</v>
      </c>
      <c r="H21" s="75">
        <v>7003104</v>
      </c>
      <c r="I21" s="76">
        <v>0.2</v>
      </c>
      <c r="J21" s="79">
        <v>6638128</v>
      </c>
      <c r="K21" s="80">
        <v>0.2</v>
      </c>
      <c r="L21" s="81">
        <v>6244491</v>
      </c>
      <c r="M21" s="80">
        <v>0.2</v>
      </c>
      <c r="N21" s="81">
        <v>6804665</v>
      </c>
      <c r="O21" s="80">
        <v>0.2</v>
      </c>
      <c r="P21" s="81">
        <v>6135874</v>
      </c>
      <c r="Q21" s="82">
        <v>0.2</v>
      </c>
      <c r="R21" s="72" t="s">
        <v>42</v>
      </c>
    </row>
    <row r="22" spans="1:18" ht="14.1" customHeight="1">
      <c r="A22" s="72" t="s">
        <v>43</v>
      </c>
      <c r="B22" s="73">
        <v>9650803</v>
      </c>
      <c r="C22" s="74">
        <v>0.4</v>
      </c>
      <c r="D22" s="75">
        <v>10093303</v>
      </c>
      <c r="E22" s="74">
        <v>0.4</v>
      </c>
      <c r="F22" s="75">
        <v>11132174</v>
      </c>
      <c r="G22" s="74">
        <v>0.5</v>
      </c>
      <c r="H22" s="75">
        <v>11646842</v>
      </c>
      <c r="I22" s="76">
        <v>0.4</v>
      </c>
      <c r="J22" s="79">
        <v>10330552</v>
      </c>
      <c r="K22" s="80">
        <v>0.3</v>
      </c>
      <c r="L22" s="81">
        <v>10432794</v>
      </c>
      <c r="M22" s="80">
        <v>0.3</v>
      </c>
      <c r="N22" s="81">
        <v>11340178</v>
      </c>
      <c r="O22" s="80">
        <v>0.3</v>
      </c>
      <c r="P22" s="81">
        <v>10194941</v>
      </c>
      <c r="Q22" s="82">
        <v>0.3</v>
      </c>
      <c r="R22" s="72" t="s">
        <v>43</v>
      </c>
    </row>
    <row r="23" spans="1:18" ht="14.1" customHeight="1">
      <c r="A23" s="72" t="s">
        <v>44</v>
      </c>
      <c r="B23" s="73">
        <v>6354295</v>
      </c>
      <c r="C23" s="74">
        <v>0.3</v>
      </c>
      <c r="D23" s="75">
        <v>6754772</v>
      </c>
      <c r="E23" s="74">
        <v>0.3</v>
      </c>
      <c r="F23" s="75">
        <v>6557644</v>
      </c>
      <c r="G23" s="74">
        <v>0.3</v>
      </c>
      <c r="H23" s="75">
        <v>6829517</v>
      </c>
      <c r="I23" s="76">
        <v>0.2</v>
      </c>
      <c r="J23" s="79">
        <v>6877421</v>
      </c>
      <c r="K23" s="80">
        <v>0.2</v>
      </c>
      <c r="L23" s="81">
        <v>6621908</v>
      </c>
      <c r="M23" s="80">
        <v>0.2</v>
      </c>
      <c r="N23" s="81">
        <v>7130388</v>
      </c>
      <c r="O23" s="80">
        <v>0.2</v>
      </c>
      <c r="P23" s="81">
        <v>7473672</v>
      </c>
      <c r="Q23" s="82">
        <v>0.2</v>
      </c>
      <c r="R23" s="72" t="s">
        <v>44</v>
      </c>
    </row>
    <row r="24" spans="1:18" ht="14.1" customHeight="1">
      <c r="A24" s="72" t="s">
        <v>45</v>
      </c>
      <c r="B24" s="73">
        <v>12570753</v>
      </c>
      <c r="C24" s="74">
        <v>0.5</v>
      </c>
      <c r="D24" s="75">
        <v>12451780</v>
      </c>
      <c r="E24" s="74">
        <v>0.5</v>
      </c>
      <c r="F24" s="75">
        <v>12695549</v>
      </c>
      <c r="G24" s="74">
        <v>0.5</v>
      </c>
      <c r="H24" s="75">
        <v>12176920</v>
      </c>
      <c r="I24" s="76">
        <v>0.4</v>
      </c>
      <c r="J24" s="79">
        <v>12193139</v>
      </c>
      <c r="K24" s="80">
        <v>0.4</v>
      </c>
      <c r="L24" s="81">
        <v>12065406</v>
      </c>
      <c r="M24" s="80">
        <v>0.3</v>
      </c>
      <c r="N24" s="81">
        <v>12368373</v>
      </c>
      <c r="O24" s="80">
        <v>0.3</v>
      </c>
      <c r="P24" s="81">
        <v>11981229</v>
      </c>
      <c r="Q24" s="82">
        <v>0.3</v>
      </c>
      <c r="R24" s="72" t="s">
        <v>45</v>
      </c>
    </row>
    <row r="25" spans="1:18" ht="14.1" customHeight="1">
      <c r="A25" s="72" t="s">
        <v>46</v>
      </c>
      <c r="B25" s="73">
        <v>4421717</v>
      </c>
      <c r="C25" s="74">
        <v>0.2</v>
      </c>
      <c r="D25" s="75">
        <v>4600480</v>
      </c>
      <c r="E25" s="74">
        <v>0.2</v>
      </c>
      <c r="F25" s="75">
        <v>4796984</v>
      </c>
      <c r="G25" s="74">
        <v>0.2</v>
      </c>
      <c r="H25" s="75">
        <v>4533565</v>
      </c>
      <c r="I25" s="76">
        <v>0.2</v>
      </c>
      <c r="J25" s="79">
        <v>4794053</v>
      </c>
      <c r="K25" s="80">
        <v>0.1</v>
      </c>
      <c r="L25" s="81">
        <v>4575664</v>
      </c>
      <c r="M25" s="80">
        <v>0.1</v>
      </c>
      <c r="N25" s="81">
        <v>4678579</v>
      </c>
      <c r="O25" s="80">
        <v>0.1</v>
      </c>
      <c r="P25" s="81">
        <v>4516965</v>
      </c>
      <c r="Q25" s="82">
        <v>0.1</v>
      </c>
      <c r="R25" s="72" t="s">
        <v>46</v>
      </c>
    </row>
    <row r="26" spans="1:18" ht="14.1" customHeight="1">
      <c r="A26" s="72" t="s">
        <v>47</v>
      </c>
      <c r="B26" s="73">
        <v>6738258</v>
      </c>
      <c r="C26" s="74">
        <v>0.3</v>
      </c>
      <c r="D26" s="75">
        <v>7019422</v>
      </c>
      <c r="E26" s="74">
        <v>0.3</v>
      </c>
      <c r="F26" s="75">
        <v>7183623</v>
      </c>
      <c r="G26" s="74">
        <v>0.3</v>
      </c>
      <c r="H26" s="75">
        <v>7118317</v>
      </c>
      <c r="I26" s="76">
        <v>0.2</v>
      </c>
      <c r="J26" s="79">
        <v>6841501</v>
      </c>
      <c r="K26" s="80">
        <v>0.2</v>
      </c>
      <c r="L26" s="81">
        <v>7066574</v>
      </c>
      <c r="M26" s="80">
        <v>0.2</v>
      </c>
      <c r="N26" s="81">
        <v>7183295</v>
      </c>
      <c r="O26" s="80">
        <v>0.2</v>
      </c>
      <c r="P26" s="81">
        <v>7076190</v>
      </c>
      <c r="Q26" s="82">
        <v>0.2</v>
      </c>
      <c r="R26" s="72" t="s">
        <v>47</v>
      </c>
    </row>
    <row r="27" spans="1:18" ht="14.1" customHeight="1">
      <c r="A27" s="72" t="s">
        <v>48</v>
      </c>
      <c r="B27" s="73">
        <v>3952320</v>
      </c>
      <c r="C27" s="74">
        <v>0.2</v>
      </c>
      <c r="D27" s="75">
        <v>4105158</v>
      </c>
      <c r="E27" s="74">
        <v>0.2</v>
      </c>
      <c r="F27" s="75">
        <v>4190890</v>
      </c>
      <c r="G27" s="74">
        <v>0.2</v>
      </c>
      <c r="H27" s="75">
        <v>4402927</v>
      </c>
      <c r="I27" s="76">
        <v>0.2</v>
      </c>
      <c r="J27" s="79">
        <v>4342048</v>
      </c>
      <c r="K27" s="80">
        <v>0.1</v>
      </c>
      <c r="L27" s="81">
        <v>4278796</v>
      </c>
      <c r="M27" s="80">
        <v>0.1</v>
      </c>
      <c r="N27" s="81">
        <v>4437038</v>
      </c>
      <c r="O27" s="80">
        <v>0.1</v>
      </c>
      <c r="P27" s="81">
        <v>4401503</v>
      </c>
      <c r="Q27" s="82">
        <v>0.1</v>
      </c>
      <c r="R27" s="72" t="s">
        <v>48</v>
      </c>
    </row>
    <row r="28" spans="1:18" ht="14.1" customHeight="1">
      <c r="A28" s="72" t="s">
        <v>49</v>
      </c>
      <c r="B28" s="73">
        <v>6825316</v>
      </c>
      <c r="C28" s="74">
        <v>0.3</v>
      </c>
      <c r="D28" s="75">
        <v>7344006</v>
      </c>
      <c r="E28" s="74">
        <v>0.3</v>
      </c>
      <c r="F28" s="75">
        <v>7305499</v>
      </c>
      <c r="G28" s="74">
        <v>0.3</v>
      </c>
      <c r="H28" s="75">
        <v>7380305</v>
      </c>
      <c r="I28" s="76">
        <v>0.3</v>
      </c>
      <c r="J28" s="79">
        <v>7819280</v>
      </c>
      <c r="K28" s="80">
        <v>0.2</v>
      </c>
      <c r="L28" s="81">
        <v>7156838</v>
      </c>
      <c r="M28" s="80">
        <v>0.2</v>
      </c>
      <c r="N28" s="81">
        <v>7405508</v>
      </c>
      <c r="O28" s="80">
        <v>0.2</v>
      </c>
      <c r="P28" s="81">
        <v>7158114</v>
      </c>
      <c r="Q28" s="82">
        <v>0.2</v>
      </c>
      <c r="R28" s="72" t="s">
        <v>49</v>
      </c>
    </row>
    <row r="29" spans="1:18" ht="14.1" customHeight="1">
      <c r="A29" s="72" t="s">
        <v>50</v>
      </c>
      <c r="B29" s="73">
        <v>1626369</v>
      </c>
      <c r="C29" s="74">
        <v>0.1</v>
      </c>
      <c r="D29" s="75">
        <v>1602415</v>
      </c>
      <c r="E29" s="74">
        <v>0.1</v>
      </c>
      <c r="F29" s="75">
        <v>1650436</v>
      </c>
      <c r="G29" s="74">
        <v>0.1</v>
      </c>
      <c r="H29" s="75">
        <v>1617697</v>
      </c>
      <c r="I29" s="76">
        <v>0.1</v>
      </c>
      <c r="J29" s="79">
        <v>1639096</v>
      </c>
      <c r="K29" s="80">
        <v>0.1</v>
      </c>
      <c r="L29" s="81">
        <v>1601624</v>
      </c>
      <c r="M29" s="80">
        <v>0</v>
      </c>
      <c r="N29" s="81">
        <v>1646735</v>
      </c>
      <c r="O29" s="80">
        <v>0</v>
      </c>
      <c r="P29" s="81">
        <v>1581373</v>
      </c>
      <c r="Q29" s="82">
        <v>0</v>
      </c>
      <c r="R29" s="72" t="s">
        <v>50</v>
      </c>
    </row>
    <row r="30" spans="1:18" ht="14.1" customHeight="1">
      <c r="A30" s="72" t="s">
        <v>51</v>
      </c>
      <c r="B30" s="73">
        <v>4034294</v>
      </c>
      <c r="C30" s="74">
        <v>0.2</v>
      </c>
      <c r="D30" s="75">
        <v>4084321</v>
      </c>
      <c r="E30" s="74">
        <v>0.2</v>
      </c>
      <c r="F30" s="75">
        <v>4500938</v>
      </c>
      <c r="G30" s="74">
        <v>0.2</v>
      </c>
      <c r="H30" s="75">
        <v>4494575</v>
      </c>
      <c r="I30" s="76">
        <v>0.2</v>
      </c>
      <c r="J30" s="79">
        <v>3286101</v>
      </c>
      <c r="K30" s="80">
        <v>0.1</v>
      </c>
      <c r="L30" s="81">
        <v>3497921</v>
      </c>
      <c r="M30" s="80">
        <v>0.1</v>
      </c>
      <c r="N30" s="81">
        <v>3915694</v>
      </c>
      <c r="O30" s="80">
        <v>0.1</v>
      </c>
      <c r="P30" s="81">
        <v>3634547</v>
      </c>
      <c r="Q30" s="82">
        <v>0.1</v>
      </c>
      <c r="R30" s="72" t="s">
        <v>51</v>
      </c>
    </row>
    <row r="31" spans="1:18" ht="14.1" customHeight="1">
      <c r="A31" s="72" t="s">
        <v>52</v>
      </c>
      <c r="B31" s="73">
        <v>552969</v>
      </c>
      <c r="C31" s="74">
        <v>0</v>
      </c>
      <c r="D31" s="75">
        <v>535522</v>
      </c>
      <c r="E31" s="74">
        <v>0</v>
      </c>
      <c r="F31" s="75">
        <v>583024</v>
      </c>
      <c r="G31" s="74">
        <v>0</v>
      </c>
      <c r="H31" s="75">
        <v>591150</v>
      </c>
      <c r="I31" s="76">
        <v>0</v>
      </c>
      <c r="J31" s="79">
        <v>616887</v>
      </c>
      <c r="K31" s="80">
        <v>0</v>
      </c>
      <c r="L31" s="81">
        <v>622828</v>
      </c>
      <c r="M31" s="80">
        <v>0</v>
      </c>
      <c r="N31" s="81">
        <v>595288</v>
      </c>
      <c r="O31" s="80">
        <v>0</v>
      </c>
      <c r="P31" s="81">
        <v>569576</v>
      </c>
      <c r="Q31" s="82">
        <v>0</v>
      </c>
      <c r="R31" s="72" t="s">
        <v>52</v>
      </c>
    </row>
    <row r="32" spans="1:18" ht="14.1" customHeight="1">
      <c r="A32" s="72" t="s">
        <v>53</v>
      </c>
      <c r="B32" s="73">
        <v>3298929</v>
      </c>
      <c r="C32" s="74">
        <v>0.1</v>
      </c>
      <c r="D32" s="75">
        <v>3552048</v>
      </c>
      <c r="E32" s="74">
        <v>0.1</v>
      </c>
      <c r="F32" s="75">
        <v>3341804</v>
      </c>
      <c r="G32" s="74">
        <v>0.1</v>
      </c>
      <c r="H32" s="75">
        <v>3321099</v>
      </c>
      <c r="I32" s="76">
        <v>0.1</v>
      </c>
      <c r="J32" s="79">
        <v>3955172</v>
      </c>
      <c r="K32" s="80">
        <v>0.1</v>
      </c>
      <c r="L32" s="81">
        <v>3770332</v>
      </c>
      <c r="M32" s="80">
        <v>0.1</v>
      </c>
      <c r="N32" s="81">
        <v>3929838</v>
      </c>
      <c r="O32" s="80">
        <v>0.1</v>
      </c>
      <c r="P32" s="81">
        <v>3494836</v>
      </c>
      <c r="Q32" s="82">
        <v>0.1</v>
      </c>
      <c r="R32" s="72" t="s">
        <v>53</v>
      </c>
    </row>
    <row r="33" spans="1:18" ht="14.1" customHeight="1">
      <c r="A33" s="72" t="s">
        <v>54</v>
      </c>
      <c r="B33" s="73">
        <v>7683134</v>
      </c>
      <c r="C33" s="74">
        <v>0.3</v>
      </c>
      <c r="D33" s="75">
        <v>7657096</v>
      </c>
      <c r="E33" s="74">
        <v>0.3</v>
      </c>
      <c r="F33" s="75">
        <v>9041042</v>
      </c>
      <c r="G33" s="74">
        <v>0.4</v>
      </c>
      <c r="H33" s="75">
        <v>8606210</v>
      </c>
      <c r="I33" s="76">
        <v>0.3</v>
      </c>
      <c r="J33" s="79">
        <v>8152949</v>
      </c>
      <c r="K33" s="80">
        <v>0.3</v>
      </c>
      <c r="L33" s="81">
        <v>7998528</v>
      </c>
      <c r="M33" s="80">
        <v>0.2</v>
      </c>
      <c r="N33" s="81">
        <v>8639829</v>
      </c>
      <c r="O33" s="80">
        <v>0.2</v>
      </c>
      <c r="P33" s="81">
        <v>7887513</v>
      </c>
      <c r="Q33" s="82">
        <v>0.2</v>
      </c>
      <c r="R33" s="72" t="s">
        <v>54</v>
      </c>
    </row>
    <row r="34" spans="1:18" ht="14.1" customHeight="1">
      <c r="A34" s="72" t="s">
        <v>55</v>
      </c>
      <c r="B34" s="73">
        <v>3111210</v>
      </c>
      <c r="C34" s="74">
        <v>0.1</v>
      </c>
      <c r="D34" s="75">
        <v>3222387</v>
      </c>
      <c r="E34" s="74">
        <v>0.1</v>
      </c>
      <c r="F34" s="75">
        <v>3095524</v>
      </c>
      <c r="G34" s="74">
        <v>0.1</v>
      </c>
      <c r="H34" s="75">
        <v>3065301</v>
      </c>
      <c r="I34" s="76">
        <v>0.1</v>
      </c>
      <c r="J34" s="79">
        <v>3066084</v>
      </c>
      <c r="K34" s="80">
        <v>0.1</v>
      </c>
      <c r="L34" s="81">
        <v>2972601</v>
      </c>
      <c r="M34" s="80">
        <v>0.1</v>
      </c>
      <c r="N34" s="81">
        <v>3165499</v>
      </c>
      <c r="O34" s="80">
        <v>0.1</v>
      </c>
      <c r="P34" s="81">
        <v>3073699</v>
      </c>
      <c r="Q34" s="82">
        <v>0.1</v>
      </c>
      <c r="R34" s="72" t="s">
        <v>55</v>
      </c>
    </row>
    <row r="35" spans="1:18" ht="14.1" customHeight="1">
      <c r="A35" s="72" t="s">
        <v>56</v>
      </c>
      <c r="B35" s="73">
        <v>530140</v>
      </c>
      <c r="C35" s="74">
        <v>0</v>
      </c>
      <c r="D35" s="75">
        <v>511898</v>
      </c>
      <c r="E35" s="74">
        <v>0</v>
      </c>
      <c r="F35" s="75">
        <v>472648</v>
      </c>
      <c r="G35" s="74">
        <v>0</v>
      </c>
      <c r="H35" s="75">
        <v>548906</v>
      </c>
      <c r="I35" s="76">
        <v>0</v>
      </c>
      <c r="J35" s="79">
        <v>581871</v>
      </c>
      <c r="K35" s="80">
        <v>0</v>
      </c>
      <c r="L35" s="81">
        <v>617187</v>
      </c>
      <c r="M35" s="80">
        <v>0</v>
      </c>
      <c r="N35" s="81">
        <v>583695</v>
      </c>
      <c r="O35" s="80">
        <v>0</v>
      </c>
      <c r="P35" s="81">
        <v>634772</v>
      </c>
      <c r="Q35" s="82">
        <v>0</v>
      </c>
      <c r="R35" s="72" t="s">
        <v>56</v>
      </c>
    </row>
    <row r="36" spans="1:18" ht="14.1" customHeight="1">
      <c r="A36" s="72" t="s">
        <v>57</v>
      </c>
      <c r="B36" s="73">
        <v>39572</v>
      </c>
      <c r="C36" s="74">
        <v>0</v>
      </c>
      <c r="D36" s="75">
        <v>43879</v>
      </c>
      <c r="E36" s="74">
        <v>0</v>
      </c>
      <c r="F36" s="75">
        <v>51656</v>
      </c>
      <c r="G36" s="74">
        <v>0</v>
      </c>
      <c r="H36" s="75">
        <v>46362</v>
      </c>
      <c r="I36" s="76">
        <v>0</v>
      </c>
      <c r="J36" s="79">
        <v>50871</v>
      </c>
      <c r="K36" s="80">
        <v>0</v>
      </c>
      <c r="L36" s="81">
        <v>51921</v>
      </c>
      <c r="M36" s="80">
        <v>0</v>
      </c>
      <c r="N36" s="81">
        <v>55118</v>
      </c>
      <c r="O36" s="80">
        <v>0</v>
      </c>
      <c r="P36" s="81">
        <v>51181</v>
      </c>
      <c r="Q36" s="82">
        <v>0</v>
      </c>
      <c r="R36" s="72" t="s">
        <v>57</v>
      </c>
    </row>
    <row r="37" spans="1:18" ht="3" customHeight="1" thickBot="1">
      <c r="A37" s="13"/>
      <c r="B37" s="12"/>
      <c r="C37" s="21"/>
      <c r="D37" s="21"/>
      <c r="E37" s="21"/>
      <c r="F37" s="21"/>
      <c r="G37" s="21"/>
      <c r="H37" s="21"/>
      <c r="I37" s="9"/>
      <c r="J37" s="8"/>
      <c r="K37" s="19"/>
      <c r="L37" s="19"/>
      <c r="M37" s="19"/>
      <c r="N37" s="19"/>
      <c r="O37" s="19"/>
      <c r="P37" s="19"/>
      <c r="Q37" s="17"/>
      <c r="R37" s="15"/>
    </row>
    <row r="38" spans="1:18" s="2" customFormat="1" ht="12.95" customHeight="1">
      <c r="A38" s="41" t="str">
        <f>SUBSTITUTE(A40&amp;B40,CHAR(10),CHAR(10)&amp;"　　　　　")</f>
        <v>Source：Various agencies of the Ministry of Finance and tax collection units of each county/city government.</v>
      </c>
      <c r="B38" s="41"/>
      <c r="C38" s="41"/>
      <c r="D38" s="41"/>
      <c r="E38" s="41"/>
      <c r="F38" s="41"/>
      <c r="G38" s="41"/>
      <c r="H38" s="41"/>
      <c r="I38" s="41"/>
      <c r="J38" s="42"/>
      <c r="K38" s="42"/>
      <c r="L38" s="42"/>
      <c r="M38" s="42"/>
      <c r="N38" s="42"/>
      <c r="O38" s="42"/>
      <c r="P38" s="42"/>
      <c r="Q38" s="42"/>
      <c r="R38" s="42"/>
    </row>
    <row r="39" spans="1:18" s="5" customFormat="1" ht="60" customHeight="1">
      <c r="A39" s="50" t="str">
        <f>SUBSTITUTE(A41&amp;B41,CHAR(10),CHAR(10)&amp;"　　　　　  ")</f>
        <v/>
      </c>
      <c r="B39" s="50"/>
      <c r="C39" s="50"/>
      <c r="D39" s="50"/>
      <c r="E39" s="50"/>
      <c r="F39" s="50"/>
      <c r="G39" s="50"/>
      <c r="H39" s="50"/>
      <c r="I39" s="50"/>
      <c r="J39" s="4"/>
      <c r="K39" s="4"/>
      <c r="L39" s="4"/>
      <c r="M39" s="4"/>
      <c r="N39" s="4"/>
      <c r="O39" s="4"/>
      <c r="P39" s="4"/>
      <c r="Q39" s="4"/>
      <c r="R39" s="4"/>
    </row>
    <row r="40" spans="1:18" hidden="1">
      <c r="A40" s="71" t="s">
        <v>61</v>
      </c>
      <c r="B40" s="71" t="s">
        <v>27</v>
      </c>
      <c r="J40" s="3"/>
    </row>
    <row r="41" spans="1:18" hidden="1">
      <c r="A41" s="37"/>
      <c r="J41" s="3"/>
    </row>
    <row r="42" spans="1:18" hidden="1">
      <c r="A42" s="77" t="s">
        <v>63</v>
      </c>
      <c r="B42" s="77" t="s">
        <v>58</v>
      </c>
      <c r="C42" s="77" t="s">
        <v>59</v>
      </c>
      <c r="D42" s="77" t="s">
        <v>60</v>
      </c>
      <c r="J42" s="77" t="s">
        <v>68</v>
      </c>
      <c r="K42" s="77" t="s">
        <v>65</v>
      </c>
      <c r="L42" s="77" t="s">
        <v>66</v>
      </c>
      <c r="M42" s="77" t="s">
        <v>67</v>
      </c>
    </row>
    <row r="43" spans="1:18" ht="15" customHeight="1"/>
  </sheetData>
  <mergeCells count="16">
    <mergeCell ref="A39:I39"/>
    <mergeCell ref="P3:Q3"/>
    <mergeCell ref="J3:K3"/>
    <mergeCell ref="L3:M3"/>
    <mergeCell ref="H3:I3"/>
    <mergeCell ref="N3:O3"/>
    <mergeCell ref="A1:I1"/>
    <mergeCell ref="J1:R1"/>
    <mergeCell ref="A38:I38"/>
    <mergeCell ref="J38:R38"/>
    <mergeCell ref="Q2:R2"/>
    <mergeCell ref="A3:A4"/>
    <mergeCell ref="R3:R4"/>
    <mergeCell ref="B3:C3"/>
    <mergeCell ref="D3:E3"/>
    <mergeCell ref="F3:G3"/>
  </mergeCells>
  <phoneticPr fontId="1" type="noConversion"/>
  <printOptions horizontalCentered="1"/>
  <pageMargins left="0.70866141732283472" right="0.70866141732283472" top="0.59055118110236227" bottom="1.3779527559055118" header="0.39370078740157483" footer="1.1811023622047245"/>
  <pageSetup paperSize="9" orientation="portrait" horizontalDpi="4294967292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3"/>
  <sheetViews>
    <sheetView workbookViewId="0">
      <selection sqref="A1:G1"/>
    </sheetView>
  </sheetViews>
  <sheetFormatPr defaultRowHeight="16.5"/>
  <cols>
    <col min="1" max="1" width="20.625" style="3" customWidth="1"/>
    <col min="2" max="3" width="11.375" customWidth="1"/>
    <col min="4" max="6" width="10.375" customWidth="1"/>
    <col min="7" max="7" width="9.875" customWidth="1"/>
    <col min="8" max="12" width="12.625" customWidth="1"/>
    <col min="13" max="13" width="20.625" customWidth="1"/>
    <col min="14" max="14" width="20.625" style="3" customWidth="1"/>
    <col min="15" max="19" width="10.625" customWidth="1"/>
    <col min="20" max="20" width="9.625" customWidth="1"/>
    <col min="21" max="25" width="12.625" customWidth="1"/>
    <col min="26" max="26" width="20.625" customWidth="1"/>
  </cols>
  <sheetData>
    <row r="1" spans="1:26" ht="39.950000000000003" customHeight="1">
      <c r="A1" s="78" t="s">
        <v>73</v>
      </c>
      <c r="B1" s="40"/>
      <c r="C1" s="40"/>
      <c r="D1" s="40"/>
      <c r="E1" s="40"/>
      <c r="F1" s="40"/>
      <c r="G1" s="40"/>
      <c r="H1" s="78" t="s">
        <v>73</v>
      </c>
      <c r="I1" s="40"/>
      <c r="J1" s="40"/>
      <c r="K1" s="40"/>
      <c r="L1" s="40"/>
      <c r="M1" s="40"/>
      <c r="N1" s="78" t="s">
        <v>76</v>
      </c>
      <c r="O1" s="40"/>
      <c r="P1" s="40"/>
      <c r="Q1" s="40"/>
      <c r="R1" s="40"/>
      <c r="S1" s="40"/>
      <c r="T1" s="40"/>
      <c r="U1" s="78" t="s">
        <v>76</v>
      </c>
      <c r="V1" s="40"/>
      <c r="W1" s="40"/>
      <c r="X1" s="40"/>
      <c r="Y1" s="40"/>
      <c r="Z1" s="40"/>
    </row>
    <row r="2" spans="1:26" ht="15" customHeight="1" thickBot="1">
      <c r="A2" s="11"/>
      <c r="B2" s="31"/>
      <c r="C2" s="86" t="s">
        <v>72</v>
      </c>
      <c r="D2" s="69"/>
      <c r="E2" s="31"/>
      <c r="F2" s="31"/>
      <c r="G2" s="32" t="s">
        <v>8</v>
      </c>
      <c r="H2" s="24"/>
      <c r="I2" s="24"/>
      <c r="J2" s="86" t="s">
        <v>72</v>
      </c>
      <c r="K2" s="66"/>
      <c r="L2" s="64" t="s">
        <v>8</v>
      </c>
      <c r="M2" s="65"/>
      <c r="N2" s="11"/>
      <c r="O2" s="31"/>
      <c r="P2" s="93" t="s">
        <v>72</v>
      </c>
      <c r="Q2" s="69"/>
      <c r="R2" s="33"/>
      <c r="S2" s="33"/>
      <c r="T2" s="32" t="s">
        <v>8</v>
      </c>
      <c r="U2" s="24"/>
      <c r="V2" s="24"/>
      <c r="W2" s="86" t="s">
        <v>72</v>
      </c>
      <c r="X2" s="66"/>
      <c r="Y2" s="70"/>
      <c r="Z2" s="34" t="s">
        <v>8</v>
      </c>
    </row>
    <row r="3" spans="1:26" ht="9.9499999999999993" customHeight="1">
      <c r="A3" s="53" t="s">
        <v>10</v>
      </c>
      <c r="B3" s="68" t="s">
        <v>5</v>
      </c>
      <c r="C3" s="59" t="s">
        <v>6</v>
      </c>
      <c r="D3" s="59" t="s">
        <v>1</v>
      </c>
      <c r="E3" s="59" t="s">
        <v>7</v>
      </c>
      <c r="F3" s="59" t="s">
        <v>14</v>
      </c>
      <c r="G3" s="59" t="s">
        <v>15</v>
      </c>
      <c r="H3" s="57" t="s">
        <v>0</v>
      </c>
      <c r="I3" s="59" t="s">
        <v>9</v>
      </c>
      <c r="J3" s="59" t="s">
        <v>11</v>
      </c>
      <c r="K3" s="59" t="s">
        <v>16</v>
      </c>
      <c r="L3" s="62" t="s">
        <v>12</v>
      </c>
      <c r="M3" s="55" t="s">
        <v>10</v>
      </c>
      <c r="N3" s="53" t="s">
        <v>10</v>
      </c>
      <c r="O3" s="55" t="s">
        <v>26</v>
      </c>
      <c r="P3" s="39"/>
      <c r="Q3" s="59" t="s">
        <v>24</v>
      </c>
      <c r="R3" s="59" t="s">
        <v>23</v>
      </c>
      <c r="S3" s="59" t="s">
        <v>22</v>
      </c>
      <c r="T3" s="59" t="s">
        <v>21</v>
      </c>
      <c r="U3" s="57" t="s">
        <v>20</v>
      </c>
      <c r="V3" s="59" t="s">
        <v>19</v>
      </c>
      <c r="W3" s="59" t="s">
        <v>18</v>
      </c>
      <c r="X3" s="59" t="s">
        <v>17</v>
      </c>
      <c r="Y3" s="53" t="s">
        <v>13</v>
      </c>
      <c r="Z3" s="55" t="s">
        <v>10</v>
      </c>
    </row>
    <row r="4" spans="1:26" ht="45" customHeight="1" thickBot="1">
      <c r="A4" s="54"/>
      <c r="B4" s="61"/>
      <c r="C4" s="60"/>
      <c r="D4" s="60"/>
      <c r="E4" s="60"/>
      <c r="F4" s="60"/>
      <c r="G4" s="60"/>
      <c r="H4" s="58"/>
      <c r="I4" s="60"/>
      <c r="J4" s="60"/>
      <c r="K4" s="60"/>
      <c r="L4" s="63"/>
      <c r="M4" s="56"/>
      <c r="N4" s="54"/>
      <c r="O4" s="61"/>
      <c r="P4" s="30" t="s">
        <v>25</v>
      </c>
      <c r="Q4" s="60"/>
      <c r="R4" s="60"/>
      <c r="S4" s="60"/>
      <c r="T4" s="60"/>
      <c r="U4" s="58"/>
      <c r="V4" s="60"/>
      <c r="W4" s="60"/>
      <c r="X4" s="60"/>
      <c r="Y4" s="54"/>
      <c r="Z4" s="56"/>
    </row>
    <row r="5" spans="1:26" ht="3" customHeight="1">
      <c r="A5" s="10"/>
      <c r="B5" s="6"/>
      <c r="C5" s="20"/>
      <c r="D5" s="20"/>
      <c r="E5" s="20"/>
      <c r="F5" s="20"/>
      <c r="G5" s="7"/>
      <c r="H5" s="14"/>
      <c r="I5" s="18"/>
      <c r="J5" s="18"/>
      <c r="K5" s="18"/>
      <c r="L5" s="16"/>
      <c r="M5" s="14"/>
      <c r="N5" s="10"/>
      <c r="O5" s="6"/>
      <c r="P5" s="20"/>
      <c r="Q5" s="20"/>
      <c r="R5" s="20"/>
      <c r="S5" s="20"/>
      <c r="T5" s="7"/>
      <c r="U5" s="14"/>
      <c r="V5" s="18"/>
      <c r="W5" s="18"/>
      <c r="X5" s="7"/>
      <c r="Y5" s="35"/>
      <c r="Z5" s="14"/>
    </row>
    <row r="6" spans="1:26" ht="15.95" customHeight="1">
      <c r="A6" s="38" t="s">
        <v>62</v>
      </c>
      <c r="B6" s="73">
        <v>3787944207</v>
      </c>
      <c r="C6" s="75">
        <v>156601590</v>
      </c>
      <c r="D6" s="75">
        <v>1148160544</v>
      </c>
      <c r="E6" s="75">
        <v>873671852</v>
      </c>
      <c r="F6" s="75">
        <v>44326163</v>
      </c>
      <c r="G6" s="83">
        <v>26725461</v>
      </c>
      <c r="H6" s="79">
        <v>143967688</v>
      </c>
      <c r="I6" s="81">
        <v>292812651</v>
      </c>
      <c r="J6" s="81">
        <v>11585171</v>
      </c>
      <c r="K6" s="81">
        <v>65940103</v>
      </c>
      <c r="L6" s="87">
        <v>5614243</v>
      </c>
      <c r="M6" s="38" t="s">
        <v>62</v>
      </c>
      <c r="N6" s="38" t="s">
        <v>62</v>
      </c>
      <c r="O6" s="73">
        <v>615935513</v>
      </c>
      <c r="P6" s="75">
        <v>7835446</v>
      </c>
      <c r="Q6" s="75">
        <v>98206237</v>
      </c>
      <c r="R6" s="75">
        <v>68302652</v>
      </c>
      <c r="S6" s="75">
        <v>100485453</v>
      </c>
      <c r="T6" s="83">
        <v>68889750</v>
      </c>
      <c r="U6" s="79">
        <v>15957132</v>
      </c>
      <c r="V6" s="81">
        <v>20312242</v>
      </c>
      <c r="W6" s="81">
        <v>2247086</v>
      </c>
      <c r="X6" s="83">
        <v>1623145</v>
      </c>
      <c r="Y6" s="94">
        <v>26579532</v>
      </c>
      <c r="Z6" s="38" t="s">
        <v>62</v>
      </c>
    </row>
    <row r="7" spans="1:26" ht="15.95" customHeight="1">
      <c r="A7" s="38" t="s">
        <v>28</v>
      </c>
      <c r="B7" s="73">
        <v>3411920511</v>
      </c>
      <c r="C7" s="75">
        <v>156601590</v>
      </c>
      <c r="D7" s="75">
        <v>1148160544</v>
      </c>
      <c r="E7" s="75">
        <v>873671852</v>
      </c>
      <c r="F7" s="75">
        <v>44326163</v>
      </c>
      <c r="G7" s="83">
        <v>26725461</v>
      </c>
      <c r="H7" s="79">
        <v>143967688</v>
      </c>
      <c r="I7" s="81">
        <v>292812651</v>
      </c>
      <c r="J7" s="81">
        <v>11585171</v>
      </c>
      <c r="K7" s="81">
        <v>65940103</v>
      </c>
      <c r="L7" s="87">
        <v>5614243</v>
      </c>
      <c r="M7" s="38" t="s">
        <v>28</v>
      </c>
      <c r="N7" s="38" t="s">
        <v>28</v>
      </c>
      <c r="O7" s="73">
        <v>615935513</v>
      </c>
      <c r="P7" s="75">
        <v>7835446</v>
      </c>
      <c r="Q7" s="84">
        <v>0</v>
      </c>
      <c r="R7" s="84">
        <v>0</v>
      </c>
      <c r="S7" s="84">
        <v>0</v>
      </c>
      <c r="T7" s="85">
        <v>0</v>
      </c>
      <c r="U7" s="88">
        <v>0</v>
      </c>
      <c r="V7" s="89">
        <v>0</v>
      </c>
      <c r="W7" s="89">
        <v>0</v>
      </c>
      <c r="X7" s="85">
        <v>0</v>
      </c>
      <c r="Y7" s="94">
        <v>26579532</v>
      </c>
      <c r="Z7" s="38" t="s">
        <v>28</v>
      </c>
    </row>
    <row r="8" spans="1:26" ht="24" customHeight="1">
      <c r="A8" s="38" t="s">
        <v>29</v>
      </c>
      <c r="B8" s="73">
        <v>1294824616</v>
      </c>
      <c r="C8" s="84">
        <v>0</v>
      </c>
      <c r="D8" s="75">
        <v>364922066</v>
      </c>
      <c r="E8" s="75">
        <v>383636752</v>
      </c>
      <c r="F8" s="75">
        <v>19351038</v>
      </c>
      <c r="G8" s="83">
        <v>11360143</v>
      </c>
      <c r="H8" s="79">
        <v>-346490</v>
      </c>
      <c r="I8" s="81">
        <v>194118750</v>
      </c>
      <c r="J8" s="81">
        <v>10381447</v>
      </c>
      <c r="K8" s="81">
        <v>22854</v>
      </c>
      <c r="L8" s="87">
        <v>13365</v>
      </c>
      <c r="M8" s="38" t="s">
        <v>29</v>
      </c>
      <c r="N8" s="38" t="s">
        <v>29</v>
      </c>
      <c r="O8" s="73">
        <v>311364691</v>
      </c>
      <c r="P8" s="75">
        <v>5263148</v>
      </c>
      <c r="Q8" s="84">
        <v>0</v>
      </c>
      <c r="R8" s="84">
        <v>0</v>
      </c>
      <c r="S8" s="84">
        <v>0</v>
      </c>
      <c r="T8" s="85">
        <v>0</v>
      </c>
      <c r="U8" s="88">
        <v>0</v>
      </c>
      <c r="V8" s="89">
        <v>0</v>
      </c>
      <c r="W8" s="89">
        <v>0</v>
      </c>
      <c r="X8" s="85">
        <v>0</v>
      </c>
      <c r="Y8" s="95">
        <v>0</v>
      </c>
      <c r="Z8" s="38" t="s">
        <v>29</v>
      </c>
    </row>
    <row r="9" spans="1:26" ht="24" customHeight="1">
      <c r="A9" s="38" t="s">
        <v>30</v>
      </c>
      <c r="B9" s="73">
        <v>1173184274</v>
      </c>
      <c r="C9" s="84">
        <v>0</v>
      </c>
      <c r="D9" s="75">
        <v>563188361</v>
      </c>
      <c r="E9" s="75">
        <v>320709729</v>
      </c>
      <c r="F9" s="75">
        <v>11475429</v>
      </c>
      <c r="G9" s="83">
        <v>7581653</v>
      </c>
      <c r="H9" s="79">
        <v>85011060</v>
      </c>
      <c r="I9" s="81">
        <v>41591140</v>
      </c>
      <c r="J9" s="81">
        <v>227101</v>
      </c>
      <c r="K9" s="81">
        <v>24025089</v>
      </c>
      <c r="L9" s="87">
        <v>3986792</v>
      </c>
      <c r="M9" s="38" t="s">
        <v>30</v>
      </c>
      <c r="N9" s="38" t="s">
        <v>30</v>
      </c>
      <c r="O9" s="73">
        <v>108546252</v>
      </c>
      <c r="P9" s="75">
        <v>1061652</v>
      </c>
      <c r="Q9" s="84">
        <v>0</v>
      </c>
      <c r="R9" s="84">
        <v>0</v>
      </c>
      <c r="S9" s="84">
        <v>0</v>
      </c>
      <c r="T9" s="85">
        <v>0</v>
      </c>
      <c r="U9" s="88">
        <v>0</v>
      </c>
      <c r="V9" s="89">
        <v>0</v>
      </c>
      <c r="W9" s="89">
        <v>0</v>
      </c>
      <c r="X9" s="85">
        <v>0</v>
      </c>
      <c r="Y9" s="94">
        <v>6841668</v>
      </c>
      <c r="Z9" s="38" t="s">
        <v>30</v>
      </c>
    </row>
    <row r="10" spans="1:26" ht="24" customHeight="1">
      <c r="A10" s="38" t="s">
        <v>31</v>
      </c>
      <c r="B10" s="73">
        <v>363653634</v>
      </c>
      <c r="C10" s="84">
        <v>0</v>
      </c>
      <c r="D10" s="75">
        <v>110540701</v>
      </c>
      <c r="E10" s="75">
        <v>86117228</v>
      </c>
      <c r="F10" s="75">
        <v>5904681</v>
      </c>
      <c r="G10" s="83">
        <v>4224568</v>
      </c>
      <c r="H10" s="79">
        <v>29920884</v>
      </c>
      <c r="I10" s="81">
        <v>27276699</v>
      </c>
      <c r="J10" s="81">
        <v>440383</v>
      </c>
      <c r="K10" s="81">
        <v>11851292</v>
      </c>
      <c r="L10" s="87">
        <v>1457461</v>
      </c>
      <c r="M10" s="38" t="s">
        <v>31</v>
      </c>
      <c r="N10" s="38" t="s">
        <v>31</v>
      </c>
      <c r="O10" s="73">
        <v>81600558</v>
      </c>
      <c r="P10" s="75">
        <v>759697</v>
      </c>
      <c r="Q10" s="84">
        <v>0</v>
      </c>
      <c r="R10" s="84">
        <v>0</v>
      </c>
      <c r="S10" s="84">
        <v>0</v>
      </c>
      <c r="T10" s="85">
        <v>0</v>
      </c>
      <c r="U10" s="88">
        <v>0</v>
      </c>
      <c r="V10" s="89">
        <v>0</v>
      </c>
      <c r="W10" s="89">
        <v>0</v>
      </c>
      <c r="X10" s="85">
        <v>0</v>
      </c>
      <c r="Y10" s="94">
        <v>4319179</v>
      </c>
      <c r="Z10" s="38" t="s">
        <v>31</v>
      </c>
    </row>
    <row r="11" spans="1:26" ht="24" customHeight="1">
      <c r="A11" s="38" t="s">
        <v>32</v>
      </c>
      <c r="B11" s="73">
        <v>185131676</v>
      </c>
      <c r="C11" s="84">
        <v>0</v>
      </c>
      <c r="D11" s="75">
        <v>44713571</v>
      </c>
      <c r="E11" s="75">
        <v>37365251</v>
      </c>
      <c r="F11" s="75">
        <v>2850997</v>
      </c>
      <c r="G11" s="83">
        <v>1384815</v>
      </c>
      <c r="H11" s="79">
        <v>1909924</v>
      </c>
      <c r="I11" s="81">
        <v>14479358</v>
      </c>
      <c r="J11" s="81">
        <v>92331</v>
      </c>
      <c r="K11" s="81">
        <v>28004869</v>
      </c>
      <c r="L11" s="87">
        <v>14130</v>
      </c>
      <c r="M11" s="38" t="s">
        <v>32</v>
      </c>
      <c r="N11" s="38" t="s">
        <v>32</v>
      </c>
      <c r="O11" s="73">
        <v>38916705</v>
      </c>
      <c r="P11" s="75">
        <v>305563</v>
      </c>
      <c r="Q11" s="84">
        <v>0</v>
      </c>
      <c r="R11" s="84">
        <v>0</v>
      </c>
      <c r="S11" s="84">
        <v>0</v>
      </c>
      <c r="T11" s="85">
        <v>0</v>
      </c>
      <c r="U11" s="88">
        <v>0</v>
      </c>
      <c r="V11" s="89">
        <v>0</v>
      </c>
      <c r="W11" s="89">
        <v>0</v>
      </c>
      <c r="X11" s="85">
        <v>0</v>
      </c>
      <c r="Y11" s="94">
        <v>15399725</v>
      </c>
      <c r="Z11" s="38" t="s">
        <v>32</v>
      </c>
    </row>
    <row r="12" spans="1:26" ht="24" customHeight="1">
      <c r="A12" s="38" t="s">
        <v>33</v>
      </c>
      <c r="B12" s="73">
        <v>238524721</v>
      </c>
      <c r="C12" s="84">
        <v>0</v>
      </c>
      <c r="D12" s="75">
        <v>64795845</v>
      </c>
      <c r="E12" s="75">
        <v>45842892</v>
      </c>
      <c r="F12" s="75">
        <v>4744018</v>
      </c>
      <c r="G12" s="83">
        <v>2174282</v>
      </c>
      <c r="H12" s="79">
        <v>27472310</v>
      </c>
      <c r="I12" s="81">
        <v>15346704</v>
      </c>
      <c r="J12" s="81">
        <v>443909</v>
      </c>
      <c r="K12" s="81">
        <v>2035999</v>
      </c>
      <c r="L12" s="87">
        <v>142495</v>
      </c>
      <c r="M12" s="38" t="s">
        <v>33</v>
      </c>
      <c r="N12" s="38" t="s">
        <v>33</v>
      </c>
      <c r="O12" s="73">
        <v>75507307</v>
      </c>
      <c r="P12" s="75">
        <v>445386</v>
      </c>
      <c r="Q12" s="84">
        <v>0</v>
      </c>
      <c r="R12" s="84">
        <v>0</v>
      </c>
      <c r="S12" s="84">
        <v>0</v>
      </c>
      <c r="T12" s="85">
        <v>0</v>
      </c>
      <c r="U12" s="88">
        <v>0</v>
      </c>
      <c r="V12" s="89">
        <v>0</v>
      </c>
      <c r="W12" s="89">
        <v>0</v>
      </c>
      <c r="X12" s="85">
        <v>0</v>
      </c>
      <c r="Y12" s="94">
        <v>18960</v>
      </c>
      <c r="Z12" s="38" t="s">
        <v>33</v>
      </c>
    </row>
    <row r="13" spans="1:26" ht="30" customHeight="1">
      <c r="A13" s="38" t="s">
        <v>34</v>
      </c>
      <c r="B13" s="73">
        <v>156601590</v>
      </c>
      <c r="C13" s="75">
        <v>156601590</v>
      </c>
      <c r="D13" s="84">
        <v>0</v>
      </c>
      <c r="E13" s="84">
        <v>0</v>
      </c>
      <c r="F13" s="84">
        <v>0</v>
      </c>
      <c r="G13" s="85">
        <v>0</v>
      </c>
      <c r="H13" s="88">
        <v>0</v>
      </c>
      <c r="I13" s="89">
        <v>0</v>
      </c>
      <c r="J13" s="89">
        <v>0</v>
      </c>
      <c r="K13" s="89">
        <v>0</v>
      </c>
      <c r="L13" s="90">
        <v>0</v>
      </c>
      <c r="M13" s="38" t="s">
        <v>34</v>
      </c>
      <c r="N13" s="38" t="s">
        <v>34</v>
      </c>
      <c r="O13" s="92">
        <v>0</v>
      </c>
      <c r="P13" s="84">
        <v>0</v>
      </c>
      <c r="Q13" s="84">
        <v>0</v>
      </c>
      <c r="R13" s="84">
        <v>0</v>
      </c>
      <c r="S13" s="84">
        <v>0</v>
      </c>
      <c r="T13" s="85">
        <v>0</v>
      </c>
      <c r="U13" s="88">
        <v>0</v>
      </c>
      <c r="V13" s="89">
        <v>0</v>
      </c>
      <c r="W13" s="89">
        <v>0</v>
      </c>
      <c r="X13" s="85">
        <v>0</v>
      </c>
      <c r="Y13" s="95">
        <v>0</v>
      </c>
      <c r="Z13" s="38" t="s">
        <v>34</v>
      </c>
    </row>
    <row r="14" spans="1:26" ht="18" customHeight="1">
      <c r="A14" s="38" t="s">
        <v>35</v>
      </c>
      <c r="B14" s="73">
        <v>376023695</v>
      </c>
      <c r="C14" s="84">
        <v>0</v>
      </c>
      <c r="D14" s="84">
        <v>0</v>
      </c>
      <c r="E14" s="84">
        <v>0</v>
      </c>
      <c r="F14" s="84">
        <v>0</v>
      </c>
      <c r="G14" s="85">
        <v>0</v>
      </c>
      <c r="H14" s="88">
        <v>0</v>
      </c>
      <c r="I14" s="89">
        <v>0</v>
      </c>
      <c r="J14" s="89">
        <v>0</v>
      </c>
      <c r="K14" s="89">
        <v>0</v>
      </c>
      <c r="L14" s="90">
        <v>0</v>
      </c>
      <c r="M14" s="38" t="s">
        <v>35</v>
      </c>
      <c r="N14" s="38" t="s">
        <v>35</v>
      </c>
      <c r="O14" s="92">
        <v>0</v>
      </c>
      <c r="P14" s="84">
        <v>0</v>
      </c>
      <c r="Q14" s="75">
        <v>98206237</v>
      </c>
      <c r="R14" s="75">
        <v>68302652</v>
      </c>
      <c r="S14" s="75">
        <v>100485453</v>
      </c>
      <c r="T14" s="83">
        <v>68889750</v>
      </c>
      <c r="U14" s="79">
        <v>15957132</v>
      </c>
      <c r="V14" s="81">
        <v>20312242</v>
      </c>
      <c r="W14" s="81">
        <v>2247086</v>
      </c>
      <c r="X14" s="83">
        <v>1623144</v>
      </c>
      <c r="Y14" s="95">
        <v>0</v>
      </c>
      <c r="Z14" s="38" t="s">
        <v>35</v>
      </c>
    </row>
    <row r="15" spans="1:26" ht="14.1" customHeight="1">
      <c r="A15" s="38" t="s">
        <v>36</v>
      </c>
      <c r="B15" s="73">
        <v>61811398</v>
      </c>
      <c r="C15" s="84">
        <v>0</v>
      </c>
      <c r="D15" s="84">
        <v>0</v>
      </c>
      <c r="E15" s="84">
        <v>0</v>
      </c>
      <c r="F15" s="84">
        <v>0</v>
      </c>
      <c r="G15" s="85">
        <v>0</v>
      </c>
      <c r="H15" s="88">
        <v>0</v>
      </c>
      <c r="I15" s="89">
        <v>0</v>
      </c>
      <c r="J15" s="89">
        <v>0</v>
      </c>
      <c r="K15" s="89">
        <v>0</v>
      </c>
      <c r="L15" s="90">
        <v>0</v>
      </c>
      <c r="M15" s="38" t="s">
        <v>36</v>
      </c>
      <c r="N15" s="38" t="s">
        <v>36</v>
      </c>
      <c r="O15" s="92">
        <v>0</v>
      </c>
      <c r="P15" s="84">
        <v>0</v>
      </c>
      <c r="Q15" s="75">
        <v>16420158</v>
      </c>
      <c r="R15" s="75">
        <v>14554582</v>
      </c>
      <c r="S15" s="75">
        <v>16249771</v>
      </c>
      <c r="T15" s="83">
        <v>9460350</v>
      </c>
      <c r="U15" s="79">
        <v>2794650</v>
      </c>
      <c r="V15" s="81">
        <v>1970051</v>
      </c>
      <c r="W15" s="81">
        <v>361836</v>
      </c>
      <c r="X15" s="85">
        <v>0</v>
      </c>
      <c r="Y15" s="95">
        <v>0</v>
      </c>
      <c r="Z15" s="38" t="s">
        <v>36</v>
      </c>
    </row>
    <row r="16" spans="1:26" ht="14.1" customHeight="1">
      <c r="A16" s="38" t="s">
        <v>37</v>
      </c>
      <c r="B16" s="73">
        <v>77655227</v>
      </c>
      <c r="C16" s="84">
        <v>0</v>
      </c>
      <c r="D16" s="84">
        <v>0</v>
      </c>
      <c r="E16" s="84">
        <v>0</v>
      </c>
      <c r="F16" s="84">
        <v>0</v>
      </c>
      <c r="G16" s="85">
        <v>0</v>
      </c>
      <c r="H16" s="88">
        <v>0</v>
      </c>
      <c r="I16" s="89">
        <v>0</v>
      </c>
      <c r="J16" s="89">
        <v>0</v>
      </c>
      <c r="K16" s="89">
        <v>0</v>
      </c>
      <c r="L16" s="90">
        <v>0</v>
      </c>
      <c r="M16" s="38" t="s">
        <v>37</v>
      </c>
      <c r="N16" s="38" t="s">
        <v>37</v>
      </c>
      <c r="O16" s="92">
        <v>0</v>
      </c>
      <c r="P16" s="84">
        <v>0</v>
      </c>
      <c r="Q16" s="75">
        <v>28415932</v>
      </c>
      <c r="R16" s="75">
        <v>13059171</v>
      </c>
      <c r="S16" s="75">
        <v>19183139</v>
      </c>
      <c r="T16" s="83">
        <v>7076692</v>
      </c>
      <c r="U16" s="79">
        <v>2059853</v>
      </c>
      <c r="V16" s="81">
        <v>7460349</v>
      </c>
      <c r="W16" s="81">
        <v>400091</v>
      </c>
      <c r="X16" s="85">
        <v>0</v>
      </c>
      <c r="Y16" s="95">
        <v>0</v>
      </c>
      <c r="Z16" s="38" t="s">
        <v>37</v>
      </c>
    </row>
    <row r="17" spans="1:26" ht="14.1" customHeight="1">
      <c r="A17" s="38" t="s">
        <v>38</v>
      </c>
      <c r="B17" s="73">
        <v>42216766</v>
      </c>
      <c r="C17" s="84">
        <v>0</v>
      </c>
      <c r="D17" s="84">
        <v>0</v>
      </c>
      <c r="E17" s="84">
        <v>0</v>
      </c>
      <c r="F17" s="84">
        <v>0</v>
      </c>
      <c r="G17" s="85">
        <v>0</v>
      </c>
      <c r="H17" s="88">
        <v>0</v>
      </c>
      <c r="I17" s="89">
        <v>0</v>
      </c>
      <c r="J17" s="89">
        <v>0</v>
      </c>
      <c r="K17" s="89">
        <v>0</v>
      </c>
      <c r="L17" s="90">
        <v>0</v>
      </c>
      <c r="M17" s="38" t="s">
        <v>38</v>
      </c>
      <c r="N17" s="38" t="s">
        <v>38</v>
      </c>
      <c r="O17" s="92">
        <v>0</v>
      </c>
      <c r="P17" s="84">
        <v>0</v>
      </c>
      <c r="Q17" s="75">
        <v>9494259</v>
      </c>
      <c r="R17" s="75">
        <v>8861402</v>
      </c>
      <c r="S17" s="75">
        <v>11588990</v>
      </c>
      <c r="T17" s="83">
        <v>7487473</v>
      </c>
      <c r="U17" s="79">
        <v>2605269</v>
      </c>
      <c r="V17" s="81">
        <v>1744297</v>
      </c>
      <c r="W17" s="81">
        <v>329251</v>
      </c>
      <c r="X17" s="83">
        <v>105825</v>
      </c>
      <c r="Y17" s="95">
        <v>0</v>
      </c>
      <c r="Z17" s="38" t="s">
        <v>38</v>
      </c>
    </row>
    <row r="18" spans="1:26" ht="14.1" customHeight="1">
      <c r="A18" s="38" t="s">
        <v>39</v>
      </c>
      <c r="B18" s="73">
        <v>44395137</v>
      </c>
      <c r="C18" s="84">
        <v>0</v>
      </c>
      <c r="D18" s="84">
        <v>0</v>
      </c>
      <c r="E18" s="84">
        <v>0</v>
      </c>
      <c r="F18" s="84">
        <v>0</v>
      </c>
      <c r="G18" s="85">
        <v>0</v>
      </c>
      <c r="H18" s="88">
        <v>0</v>
      </c>
      <c r="I18" s="89">
        <v>0</v>
      </c>
      <c r="J18" s="89">
        <v>0</v>
      </c>
      <c r="K18" s="89">
        <v>0</v>
      </c>
      <c r="L18" s="90">
        <v>0</v>
      </c>
      <c r="M18" s="38" t="s">
        <v>39</v>
      </c>
      <c r="N18" s="38" t="s">
        <v>39</v>
      </c>
      <c r="O18" s="92">
        <v>0</v>
      </c>
      <c r="P18" s="84">
        <v>0</v>
      </c>
      <c r="Q18" s="75">
        <v>7150515</v>
      </c>
      <c r="R18" s="75">
        <v>10391620</v>
      </c>
      <c r="S18" s="75">
        <v>12026177</v>
      </c>
      <c r="T18" s="83">
        <v>9755492</v>
      </c>
      <c r="U18" s="79">
        <v>2730932</v>
      </c>
      <c r="V18" s="81">
        <v>2138878</v>
      </c>
      <c r="W18" s="81">
        <v>201523</v>
      </c>
      <c r="X18" s="85">
        <v>0</v>
      </c>
      <c r="Y18" s="95">
        <v>0</v>
      </c>
      <c r="Z18" s="38" t="s">
        <v>39</v>
      </c>
    </row>
    <row r="19" spans="1:26" ht="14.1" customHeight="1">
      <c r="A19" s="38" t="s">
        <v>40</v>
      </c>
      <c r="B19" s="73">
        <v>26361070</v>
      </c>
      <c r="C19" s="84">
        <v>0</v>
      </c>
      <c r="D19" s="84">
        <v>0</v>
      </c>
      <c r="E19" s="84">
        <v>0</v>
      </c>
      <c r="F19" s="84">
        <v>0</v>
      </c>
      <c r="G19" s="85">
        <v>0</v>
      </c>
      <c r="H19" s="88">
        <v>0</v>
      </c>
      <c r="I19" s="89">
        <v>0</v>
      </c>
      <c r="J19" s="89">
        <v>0</v>
      </c>
      <c r="K19" s="89">
        <v>0</v>
      </c>
      <c r="L19" s="90">
        <v>0</v>
      </c>
      <c r="M19" s="38" t="s">
        <v>40</v>
      </c>
      <c r="N19" s="38" t="s">
        <v>40</v>
      </c>
      <c r="O19" s="92">
        <v>0</v>
      </c>
      <c r="P19" s="84">
        <v>0</v>
      </c>
      <c r="Q19" s="75">
        <v>6811350</v>
      </c>
      <c r="R19" s="75">
        <v>4466314</v>
      </c>
      <c r="S19" s="75">
        <v>7391347</v>
      </c>
      <c r="T19" s="83">
        <v>5677636</v>
      </c>
      <c r="U19" s="79">
        <v>1035626</v>
      </c>
      <c r="V19" s="81">
        <v>853372</v>
      </c>
      <c r="W19" s="81">
        <v>125425</v>
      </c>
      <c r="X19" s="85">
        <v>0</v>
      </c>
      <c r="Y19" s="95">
        <v>0</v>
      </c>
      <c r="Z19" s="38" t="s">
        <v>40</v>
      </c>
    </row>
    <row r="20" spans="1:26" ht="14.1" customHeight="1">
      <c r="A20" s="38" t="s">
        <v>41</v>
      </c>
      <c r="B20" s="73">
        <v>43718112</v>
      </c>
      <c r="C20" s="84">
        <v>0</v>
      </c>
      <c r="D20" s="84">
        <v>0</v>
      </c>
      <c r="E20" s="84">
        <v>0</v>
      </c>
      <c r="F20" s="84">
        <v>0</v>
      </c>
      <c r="G20" s="85">
        <v>0</v>
      </c>
      <c r="H20" s="88">
        <v>0</v>
      </c>
      <c r="I20" s="89">
        <v>0</v>
      </c>
      <c r="J20" s="89">
        <v>0</v>
      </c>
      <c r="K20" s="89">
        <v>0</v>
      </c>
      <c r="L20" s="90">
        <v>0</v>
      </c>
      <c r="M20" s="38" t="s">
        <v>41</v>
      </c>
      <c r="N20" s="38" t="s">
        <v>41</v>
      </c>
      <c r="O20" s="92">
        <v>0</v>
      </c>
      <c r="P20" s="84">
        <v>0</v>
      </c>
      <c r="Q20" s="75">
        <v>13179985</v>
      </c>
      <c r="R20" s="75">
        <v>5540575</v>
      </c>
      <c r="S20" s="75">
        <v>12962644</v>
      </c>
      <c r="T20" s="83">
        <v>7655156</v>
      </c>
      <c r="U20" s="79">
        <v>2106382</v>
      </c>
      <c r="V20" s="81">
        <v>1937517</v>
      </c>
      <c r="W20" s="81">
        <v>268276</v>
      </c>
      <c r="X20" s="83">
        <v>67577</v>
      </c>
      <c r="Y20" s="95">
        <v>0</v>
      </c>
      <c r="Z20" s="38" t="s">
        <v>41</v>
      </c>
    </row>
    <row r="21" spans="1:26" ht="14.1" customHeight="1">
      <c r="A21" s="38" t="s">
        <v>42</v>
      </c>
      <c r="B21" s="73">
        <v>6135874</v>
      </c>
      <c r="C21" s="84">
        <v>0</v>
      </c>
      <c r="D21" s="84">
        <v>0</v>
      </c>
      <c r="E21" s="84">
        <v>0</v>
      </c>
      <c r="F21" s="84">
        <v>0</v>
      </c>
      <c r="G21" s="85">
        <v>0</v>
      </c>
      <c r="H21" s="88">
        <v>0</v>
      </c>
      <c r="I21" s="89">
        <v>0</v>
      </c>
      <c r="J21" s="89">
        <v>0</v>
      </c>
      <c r="K21" s="89">
        <v>0</v>
      </c>
      <c r="L21" s="90">
        <v>0</v>
      </c>
      <c r="M21" s="38" t="s">
        <v>42</v>
      </c>
      <c r="N21" s="38" t="s">
        <v>42</v>
      </c>
      <c r="O21" s="92">
        <v>0</v>
      </c>
      <c r="P21" s="84">
        <v>0</v>
      </c>
      <c r="Q21" s="75">
        <v>1105534</v>
      </c>
      <c r="R21" s="75">
        <v>1308561</v>
      </c>
      <c r="S21" s="75">
        <v>1821834</v>
      </c>
      <c r="T21" s="83">
        <v>1313528</v>
      </c>
      <c r="U21" s="79">
        <v>274672</v>
      </c>
      <c r="V21" s="81">
        <v>190621</v>
      </c>
      <c r="W21" s="81">
        <v>38915</v>
      </c>
      <c r="X21" s="83">
        <v>82209</v>
      </c>
      <c r="Y21" s="95">
        <v>0</v>
      </c>
      <c r="Z21" s="38" t="s">
        <v>42</v>
      </c>
    </row>
    <row r="22" spans="1:26" ht="14.1" customHeight="1">
      <c r="A22" s="38" t="s">
        <v>43</v>
      </c>
      <c r="B22" s="73">
        <v>10194941</v>
      </c>
      <c r="C22" s="84">
        <v>0</v>
      </c>
      <c r="D22" s="84">
        <v>0</v>
      </c>
      <c r="E22" s="84">
        <v>0</v>
      </c>
      <c r="F22" s="84">
        <v>0</v>
      </c>
      <c r="G22" s="85">
        <v>0</v>
      </c>
      <c r="H22" s="88">
        <v>0</v>
      </c>
      <c r="I22" s="89">
        <v>0</v>
      </c>
      <c r="J22" s="89">
        <v>0</v>
      </c>
      <c r="K22" s="89">
        <v>0</v>
      </c>
      <c r="L22" s="90">
        <v>0</v>
      </c>
      <c r="M22" s="38" t="s">
        <v>43</v>
      </c>
      <c r="N22" s="38" t="s">
        <v>43</v>
      </c>
      <c r="O22" s="92">
        <v>0</v>
      </c>
      <c r="P22" s="84">
        <v>0</v>
      </c>
      <c r="Q22" s="75">
        <v>1827728</v>
      </c>
      <c r="R22" s="75">
        <v>2023542</v>
      </c>
      <c r="S22" s="75">
        <v>2916113</v>
      </c>
      <c r="T22" s="83">
        <v>2131612</v>
      </c>
      <c r="U22" s="79">
        <v>500996</v>
      </c>
      <c r="V22" s="81">
        <v>659330</v>
      </c>
      <c r="W22" s="81">
        <v>135621</v>
      </c>
      <c r="X22" s="85">
        <v>0</v>
      </c>
      <c r="Y22" s="95">
        <v>0</v>
      </c>
      <c r="Z22" s="38" t="s">
        <v>43</v>
      </c>
    </row>
    <row r="23" spans="1:26" ht="14.1" customHeight="1">
      <c r="A23" s="38" t="s">
        <v>44</v>
      </c>
      <c r="B23" s="73">
        <v>7473672</v>
      </c>
      <c r="C23" s="84">
        <v>0</v>
      </c>
      <c r="D23" s="84">
        <v>0</v>
      </c>
      <c r="E23" s="84">
        <v>0</v>
      </c>
      <c r="F23" s="84">
        <v>0</v>
      </c>
      <c r="G23" s="85">
        <v>0</v>
      </c>
      <c r="H23" s="88">
        <v>0</v>
      </c>
      <c r="I23" s="89">
        <v>0</v>
      </c>
      <c r="J23" s="89">
        <v>0</v>
      </c>
      <c r="K23" s="89">
        <v>0</v>
      </c>
      <c r="L23" s="90">
        <v>0</v>
      </c>
      <c r="M23" s="38" t="s">
        <v>44</v>
      </c>
      <c r="N23" s="38" t="s">
        <v>44</v>
      </c>
      <c r="O23" s="92">
        <v>0</v>
      </c>
      <c r="P23" s="84">
        <v>0</v>
      </c>
      <c r="Q23" s="75">
        <v>1602521</v>
      </c>
      <c r="R23" s="75">
        <v>1245060</v>
      </c>
      <c r="S23" s="75">
        <v>1838068</v>
      </c>
      <c r="T23" s="83">
        <v>1827612</v>
      </c>
      <c r="U23" s="79">
        <v>274480</v>
      </c>
      <c r="V23" s="81">
        <v>643843</v>
      </c>
      <c r="W23" s="81">
        <v>35590</v>
      </c>
      <c r="X23" s="83">
        <v>6498</v>
      </c>
      <c r="Y23" s="95">
        <v>0</v>
      </c>
      <c r="Z23" s="38" t="s">
        <v>44</v>
      </c>
    </row>
    <row r="24" spans="1:26" ht="14.1" customHeight="1">
      <c r="A24" s="38" t="s">
        <v>45</v>
      </c>
      <c r="B24" s="73">
        <v>11981229</v>
      </c>
      <c r="C24" s="84">
        <v>0</v>
      </c>
      <c r="D24" s="84">
        <v>0</v>
      </c>
      <c r="E24" s="84">
        <v>0</v>
      </c>
      <c r="F24" s="84">
        <v>0</v>
      </c>
      <c r="G24" s="85">
        <v>0</v>
      </c>
      <c r="H24" s="88">
        <v>0</v>
      </c>
      <c r="I24" s="89">
        <v>0</v>
      </c>
      <c r="J24" s="89">
        <v>0</v>
      </c>
      <c r="K24" s="89">
        <v>0</v>
      </c>
      <c r="L24" s="90">
        <v>0</v>
      </c>
      <c r="M24" s="38" t="s">
        <v>45</v>
      </c>
      <c r="N24" s="38" t="s">
        <v>45</v>
      </c>
      <c r="O24" s="92">
        <v>0</v>
      </c>
      <c r="P24" s="84">
        <v>0</v>
      </c>
      <c r="Q24" s="75">
        <v>2411417</v>
      </c>
      <c r="R24" s="75">
        <v>1385013</v>
      </c>
      <c r="S24" s="75">
        <v>3370116</v>
      </c>
      <c r="T24" s="83">
        <v>4003770</v>
      </c>
      <c r="U24" s="79">
        <v>310198</v>
      </c>
      <c r="V24" s="81">
        <v>432294</v>
      </c>
      <c r="W24" s="81">
        <v>68421</v>
      </c>
      <c r="X24" s="85">
        <v>0</v>
      </c>
      <c r="Y24" s="95">
        <v>0</v>
      </c>
      <c r="Z24" s="38" t="s">
        <v>45</v>
      </c>
    </row>
    <row r="25" spans="1:26" ht="14.1" customHeight="1">
      <c r="A25" s="38" t="s">
        <v>46</v>
      </c>
      <c r="B25" s="73">
        <v>4516965</v>
      </c>
      <c r="C25" s="84">
        <v>0</v>
      </c>
      <c r="D25" s="84">
        <v>0</v>
      </c>
      <c r="E25" s="84">
        <v>0</v>
      </c>
      <c r="F25" s="84">
        <v>0</v>
      </c>
      <c r="G25" s="85">
        <v>0</v>
      </c>
      <c r="H25" s="88">
        <v>0</v>
      </c>
      <c r="I25" s="89">
        <v>0</v>
      </c>
      <c r="J25" s="89">
        <v>0</v>
      </c>
      <c r="K25" s="89">
        <v>0</v>
      </c>
      <c r="L25" s="90">
        <v>0</v>
      </c>
      <c r="M25" s="38" t="s">
        <v>46</v>
      </c>
      <c r="N25" s="38" t="s">
        <v>46</v>
      </c>
      <c r="O25" s="92">
        <v>0</v>
      </c>
      <c r="P25" s="84">
        <v>0</v>
      </c>
      <c r="Q25" s="75">
        <v>757011</v>
      </c>
      <c r="R25" s="75">
        <v>417858</v>
      </c>
      <c r="S25" s="75">
        <v>1177390</v>
      </c>
      <c r="T25" s="83">
        <v>1620339</v>
      </c>
      <c r="U25" s="79">
        <v>132843</v>
      </c>
      <c r="V25" s="81">
        <v>150017</v>
      </c>
      <c r="W25" s="81">
        <v>55030</v>
      </c>
      <c r="X25" s="83">
        <v>206477</v>
      </c>
      <c r="Y25" s="95">
        <v>0</v>
      </c>
      <c r="Z25" s="38" t="s">
        <v>46</v>
      </c>
    </row>
    <row r="26" spans="1:26" ht="14.1" customHeight="1">
      <c r="A26" s="38" t="s">
        <v>47</v>
      </c>
      <c r="B26" s="73">
        <v>7076190</v>
      </c>
      <c r="C26" s="84">
        <v>0</v>
      </c>
      <c r="D26" s="84">
        <v>0</v>
      </c>
      <c r="E26" s="84">
        <v>0</v>
      </c>
      <c r="F26" s="84">
        <v>0</v>
      </c>
      <c r="G26" s="85">
        <v>0</v>
      </c>
      <c r="H26" s="88">
        <v>0</v>
      </c>
      <c r="I26" s="89">
        <v>0</v>
      </c>
      <c r="J26" s="89">
        <v>0</v>
      </c>
      <c r="K26" s="89">
        <v>0</v>
      </c>
      <c r="L26" s="90">
        <v>0</v>
      </c>
      <c r="M26" s="38" t="s">
        <v>47</v>
      </c>
      <c r="N26" s="38" t="s">
        <v>47</v>
      </c>
      <c r="O26" s="92">
        <v>0</v>
      </c>
      <c r="P26" s="84">
        <v>0</v>
      </c>
      <c r="Q26" s="75">
        <v>1628621</v>
      </c>
      <c r="R26" s="75">
        <v>670064</v>
      </c>
      <c r="S26" s="75">
        <v>2068751</v>
      </c>
      <c r="T26" s="83">
        <v>2185166</v>
      </c>
      <c r="U26" s="79">
        <v>205676</v>
      </c>
      <c r="V26" s="81">
        <v>225308</v>
      </c>
      <c r="W26" s="81">
        <v>29952</v>
      </c>
      <c r="X26" s="83">
        <v>62652</v>
      </c>
      <c r="Y26" s="95">
        <v>0</v>
      </c>
      <c r="Z26" s="38" t="s">
        <v>47</v>
      </c>
    </row>
    <row r="27" spans="1:26" ht="14.1" customHeight="1">
      <c r="A27" s="38" t="s">
        <v>48</v>
      </c>
      <c r="B27" s="73">
        <v>4401503</v>
      </c>
      <c r="C27" s="84">
        <v>0</v>
      </c>
      <c r="D27" s="84">
        <v>0</v>
      </c>
      <c r="E27" s="84">
        <v>0</v>
      </c>
      <c r="F27" s="84">
        <v>0</v>
      </c>
      <c r="G27" s="85">
        <v>0</v>
      </c>
      <c r="H27" s="88">
        <v>0</v>
      </c>
      <c r="I27" s="89">
        <v>0</v>
      </c>
      <c r="J27" s="89">
        <v>0</v>
      </c>
      <c r="K27" s="89">
        <v>0</v>
      </c>
      <c r="L27" s="90">
        <v>0</v>
      </c>
      <c r="M27" s="38" t="s">
        <v>48</v>
      </c>
      <c r="N27" s="38" t="s">
        <v>48</v>
      </c>
      <c r="O27" s="92">
        <v>0</v>
      </c>
      <c r="P27" s="84">
        <v>0</v>
      </c>
      <c r="Q27" s="75">
        <v>877285</v>
      </c>
      <c r="R27" s="75">
        <v>495099</v>
      </c>
      <c r="S27" s="75">
        <v>1190083</v>
      </c>
      <c r="T27" s="83">
        <v>1545000</v>
      </c>
      <c r="U27" s="79">
        <v>120807</v>
      </c>
      <c r="V27" s="81">
        <v>151798</v>
      </c>
      <c r="W27" s="81">
        <v>16940</v>
      </c>
      <c r="X27" s="83">
        <v>4491</v>
      </c>
      <c r="Y27" s="95">
        <v>0</v>
      </c>
      <c r="Z27" s="38" t="s">
        <v>48</v>
      </c>
    </row>
    <row r="28" spans="1:26" ht="14.1" customHeight="1">
      <c r="A28" s="38" t="s">
        <v>49</v>
      </c>
      <c r="B28" s="73">
        <v>7158114</v>
      </c>
      <c r="C28" s="84">
        <v>0</v>
      </c>
      <c r="D28" s="84">
        <v>0</v>
      </c>
      <c r="E28" s="84">
        <v>0</v>
      </c>
      <c r="F28" s="84">
        <v>0</v>
      </c>
      <c r="G28" s="85">
        <v>0</v>
      </c>
      <c r="H28" s="88">
        <v>0</v>
      </c>
      <c r="I28" s="89">
        <v>0</v>
      </c>
      <c r="J28" s="89">
        <v>0</v>
      </c>
      <c r="K28" s="89">
        <v>0</v>
      </c>
      <c r="L28" s="90">
        <v>0</v>
      </c>
      <c r="M28" s="38" t="s">
        <v>49</v>
      </c>
      <c r="N28" s="38" t="s">
        <v>49</v>
      </c>
      <c r="O28" s="92">
        <v>0</v>
      </c>
      <c r="P28" s="84">
        <v>0</v>
      </c>
      <c r="Q28" s="75">
        <v>1626494</v>
      </c>
      <c r="R28" s="75">
        <v>886336</v>
      </c>
      <c r="S28" s="75">
        <v>1680622</v>
      </c>
      <c r="T28" s="83">
        <v>2231402</v>
      </c>
      <c r="U28" s="79">
        <v>205543</v>
      </c>
      <c r="V28" s="81">
        <v>205039</v>
      </c>
      <c r="W28" s="81">
        <v>41744</v>
      </c>
      <c r="X28" s="83">
        <v>280934</v>
      </c>
      <c r="Y28" s="95">
        <v>0</v>
      </c>
      <c r="Z28" s="38" t="s">
        <v>49</v>
      </c>
    </row>
    <row r="29" spans="1:26" ht="14.1" customHeight="1">
      <c r="A29" s="38" t="s">
        <v>50</v>
      </c>
      <c r="B29" s="73">
        <v>1581373</v>
      </c>
      <c r="C29" s="84">
        <v>0</v>
      </c>
      <c r="D29" s="84">
        <v>0</v>
      </c>
      <c r="E29" s="84">
        <v>0</v>
      </c>
      <c r="F29" s="84">
        <v>0</v>
      </c>
      <c r="G29" s="85">
        <v>0</v>
      </c>
      <c r="H29" s="88">
        <v>0</v>
      </c>
      <c r="I29" s="89">
        <v>0</v>
      </c>
      <c r="J29" s="89">
        <v>0</v>
      </c>
      <c r="K29" s="89">
        <v>0</v>
      </c>
      <c r="L29" s="90">
        <v>0</v>
      </c>
      <c r="M29" s="38" t="s">
        <v>50</v>
      </c>
      <c r="N29" s="38" t="s">
        <v>50</v>
      </c>
      <c r="O29" s="92">
        <v>0</v>
      </c>
      <c r="P29" s="84">
        <v>0</v>
      </c>
      <c r="Q29" s="75">
        <v>287290</v>
      </c>
      <c r="R29" s="75">
        <v>172285</v>
      </c>
      <c r="S29" s="75">
        <v>376138</v>
      </c>
      <c r="T29" s="83">
        <v>605196</v>
      </c>
      <c r="U29" s="79">
        <v>37609</v>
      </c>
      <c r="V29" s="81">
        <v>63558</v>
      </c>
      <c r="W29" s="81">
        <v>9978</v>
      </c>
      <c r="X29" s="83">
        <v>29319</v>
      </c>
      <c r="Y29" s="95">
        <v>0</v>
      </c>
      <c r="Z29" s="38" t="s">
        <v>50</v>
      </c>
    </row>
    <row r="30" spans="1:26" ht="14.1" customHeight="1">
      <c r="A30" s="38" t="s">
        <v>51</v>
      </c>
      <c r="B30" s="73">
        <v>3634547</v>
      </c>
      <c r="C30" s="84">
        <v>0</v>
      </c>
      <c r="D30" s="84">
        <v>0</v>
      </c>
      <c r="E30" s="84">
        <v>0</v>
      </c>
      <c r="F30" s="84">
        <v>0</v>
      </c>
      <c r="G30" s="85">
        <v>0</v>
      </c>
      <c r="H30" s="88">
        <v>0</v>
      </c>
      <c r="I30" s="89">
        <v>0</v>
      </c>
      <c r="J30" s="89">
        <v>0</v>
      </c>
      <c r="K30" s="89">
        <v>0</v>
      </c>
      <c r="L30" s="90">
        <v>0</v>
      </c>
      <c r="M30" s="38" t="s">
        <v>51</v>
      </c>
      <c r="N30" s="38" t="s">
        <v>51</v>
      </c>
      <c r="O30" s="92">
        <v>0</v>
      </c>
      <c r="P30" s="84">
        <v>0</v>
      </c>
      <c r="Q30" s="75">
        <v>625235</v>
      </c>
      <c r="R30" s="75">
        <v>427594</v>
      </c>
      <c r="S30" s="75">
        <v>669826</v>
      </c>
      <c r="T30" s="83">
        <v>933972</v>
      </c>
      <c r="U30" s="79">
        <v>65335</v>
      </c>
      <c r="V30" s="81">
        <v>133035</v>
      </c>
      <c r="W30" s="81">
        <v>18767</v>
      </c>
      <c r="X30" s="83">
        <v>760783</v>
      </c>
      <c r="Y30" s="95">
        <v>0</v>
      </c>
      <c r="Z30" s="38" t="s">
        <v>51</v>
      </c>
    </row>
    <row r="31" spans="1:26" ht="14.1" customHeight="1">
      <c r="A31" s="38" t="s">
        <v>52</v>
      </c>
      <c r="B31" s="73">
        <v>569576</v>
      </c>
      <c r="C31" s="84">
        <v>0</v>
      </c>
      <c r="D31" s="84">
        <v>0</v>
      </c>
      <c r="E31" s="84">
        <v>0</v>
      </c>
      <c r="F31" s="84">
        <v>0</v>
      </c>
      <c r="G31" s="85">
        <v>0</v>
      </c>
      <c r="H31" s="88">
        <v>0</v>
      </c>
      <c r="I31" s="89">
        <v>0</v>
      </c>
      <c r="J31" s="89">
        <v>0</v>
      </c>
      <c r="K31" s="89">
        <v>0</v>
      </c>
      <c r="L31" s="90">
        <v>0</v>
      </c>
      <c r="M31" s="38" t="s">
        <v>52</v>
      </c>
      <c r="N31" s="38" t="s">
        <v>52</v>
      </c>
      <c r="O31" s="92">
        <v>0</v>
      </c>
      <c r="P31" s="84">
        <v>0</v>
      </c>
      <c r="Q31" s="75">
        <v>82643</v>
      </c>
      <c r="R31" s="75">
        <v>169166</v>
      </c>
      <c r="S31" s="75">
        <v>174116</v>
      </c>
      <c r="T31" s="83">
        <v>93861</v>
      </c>
      <c r="U31" s="79">
        <v>28067</v>
      </c>
      <c r="V31" s="81">
        <v>18779</v>
      </c>
      <c r="W31" s="81">
        <v>2944</v>
      </c>
      <c r="X31" s="85">
        <v>0</v>
      </c>
      <c r="Y31" s="95">
        <v>0</v>
      </c>
      <c r="Z31" s="38" t="s">
        <v>52</v>
      </c>
    </row>
    <row r="32" spans="1:26" ht="14.1" customHeight="1">
      <c r="A32" s="38" t="s">
        <v>53</v>
      </c>
      <c r="B32" s="73">
        <v>3494836</v>
      </c>
      <c r="C32" s="84">
        <v>0</v>
      </c>
      <c r="D32" s="84">
        <v>0</v>
      </c>
      <c r="E32" s="84">
        <v>0</v>
      </c>
      <c r="F32" s="84">
        <v>0</v>
      </c>
      <c r="G32" s="85">
        <v>0</v>
      </c>
      <c r="H32" s="88">
        <v>0</v>
      </c>
      <c r="I32" s="89">
        <v>0</v>
      </c>
      <c r="J32" s="89">
        <v>0</v>
      </c>
      <c r="K32" s="89">
        <v>0</v>
      </c>
      <c r="L32" s="90">
        <v>0</v>
      </c>
      <c r="M32" s="38" t="s">
        <v>53</v>
      </c>
      <c r="N32" s="38" t="s">
        <v>53</v>
      </c>
      <c r="O32" s="92">
        <v>0</v>
      </c>
      <c r="P32" s="84">
        <v>0</v>
      </c>
      <c r="Q32" s="75">
        <v>1073401</v>
      </c>
      <c r="R32" s="75">
        <v>518415</v>
      </c>
      <c r="S32" s="75">
        <v>841105</v>
      </c>
      <c r="T32" s="83">
        <v>816118</v>
      </c>
      <c r="U32" s="79">
        <v>105401</v>
      </c>
      <c r="V32" s="81">
        <v>111128</v>
      </c>
      <c r="W32" s="81">
        <v>29268</v>
      </c>
      <c r="X32" s="85">
        <v>0</v>
      </c>
      <c r="Y32" s="95">
        <v>0</v>
      </c>
      <c r="Z32" s="38" t="s">
        <v>53</v>
      </c>
    </row>
    <row r="33" spans="1:26" ht="14.1" customHeight="1">
      <c r="A33" s="38" t="s">
        <v>54</v>
      </c>
      <c r="B33" s="73">
        <v>7887513</v>
      </c>
      <c r="C33" s="84">
        <v>0</v>
      </c>
      <c r="D33" s="84">
        <v>0</v>
      </c>
      <c r="E33" s="84">
        <v>0</v>
      </c>
      <c r="F33" s="84">
        <v>0</v>
      </c>
      <c r="G33" s="85">
        <v>0</v>
      </c>
      <c r="H33" s="88">
        <v>0</v>
      </c>
      <c r="I33" s="89">
        <v>0</v>
      </c>
      <c r="J33" s="89">
        <v>0</v>
      </c>
      <c r="K33" s="89">
        <v>0</v>
      </c>
      <c r="L33" s="90">
        <v>0</v>
      </c>
      <c r="M33" s="38" t="s">
        <v>54</v>
      </c>
      <c r="N33" s="38" t="s">
        <v>54</v>
      </c>
      <c r="O33" s="92">
        <v>0</v>
      </c>
      <c r="P33" s="84">
        <v>0</v>
      </c>
      <c r="Q33" s="75">
        <v>1927827</v>
      </c>
      <c r="R33" s="75">
        <v>1096681</v>
      </c>
      <c r="S33" s="75">
        <v>2066870</v>
      </c>
      <c r="T33" s="83">
        <v>1459588</v>
      </c>
      <c r="U33" s="79">
        <v>245610</v>
      </c>
      <c r="V33" s="81">
        <v>1033095</v>
      </c>
      <c r="W33" s="81">
        <v>41463</v>
      </c>
      <c r="X33" s="83">
        <v>16379</v>
      </c>
      <c r="Y33" s="95">
        <v>0</v>
      </c>
      <c r="Z33" s="38" t="s">
        <v>54</v>
      </c>
    </row>
    <row r="34" spans="1:26" ht="14.1" customHeight="1">
      <c r="A34" s="38" t="s">
        <v>55</v>
      </c>
      <c r="B34" s="73">
        <v>3073699</v>
      </c>
      <c r="C34" s="84">
        <v>0</v>
      </c>
      <c r="D34" s="84">
        <v>0</v>
      </c>
      <c r="E34" s="84">
        <v>0</v>
      </c>
      <c r="F34" s="84">
        <v>0</v>
      </c>
      <c r="G34" s="85">
        <v>0</v>
      </c>
      <c r="H34" s="88">
        <v>0</v>
      </c>
      <c r="I34" s="89">
        <v>0</v>
      </c>
      <c r="J34" s="89">
        <v>0</v>
      </c>
      <c r="K34" s="89">
        <v>0</v>
      </c>
      <c r="L34" s="90">
        <v>0</v>
      </c>
      <c r="M34" s="38" t="s">
        <v>55</v>
      </c>
      <c r="N34" s="38" t="s">
        <v>55</v>
      </c>
      <c r="O34" s="92">
        <v>0</v>
      </c>
      <c r="P34" s="84">
        <v>0</v>
      </c>
      <c r="Q34" s="75">
        <v>854373</v>
      </c>
      <c r="R34" s="75">
        <v>352060</v>
      </c>
      <c r="S34" s="75">
        <v>774680</v>
      </c>
      <c r="T34" s="83">
        <v>798608</v>
      </c>
      <c r="U34" s="79">
        <v>103145</v>
      </c>
      <c r="V34" s="81">
        <v>155857</v>
      </c>
      <c r="W34" s="81">
        <v>34976</v>
      </c>
      <c r="X34" s="85">
        <v>0</v>
      </c>
      <c r="Y34" s="95">
        <v>0</v>
      </c>
      <c r="Z34" s="38" t="s">
        <v>55</v>
      </c>
    </row>
    <row r="35" spans="1:26" ht="14.1" customHeight="1">
      <c r="A35" s="38" t="s">
        <v>56</v>
      </c>
      <c r="B35" s="73">
        <v>634772</v>
      </c>
      <c r="C35" s="84">
        <v>0</v>
      </c>
      <c r="D35" s="84">
        <v>0</v>
      </c>
      <c r="E35" s="84">
        <v>0</v>
      </c>
      <c r="F35" s="84">
        <v>0</v>
      </c>
      <c r="G35" s="85">
        <v>0</v>
      </c>
      <c r="H35" s="88">
        <v>0</v>
      </c>
      <c r="I35" s="89">
        <v>0</v>
      </c>
      <c r="J35" s="89">
        <v>0</v>
      </c>
      <c r="K35" s="89">
        <v>0</v>
      </c>
      <c r="L35" s="90">
        <v>0</v>
      </c>
      <c r="M35" s="38" t="s">
        <v>56</v>
      </c>
      <c r="N35" s="38" t="s">
        <v>56</v>
      </c>
      <c r="O35" s="92">
        <v>0</v>
      </c>
      <c r="P35" s="84">
        <v>0</v>
      </c>
      <c r="Q35" s="75">
        <v>37596</v>
      </c>
      <c r="R35" s="75">
        <v>255804</v>
      </c>
      <c r="S35" s="75">
        <v>104725</v>
      </c>
      <c r="T35" s="83">
        <v>195436</v>
      </c>
      <c r="U35" s="79">
        <v>13315</v>
      </c>
      <c r="V35" s="81">
        <v>26883</v>
      </c>
      <c r="W35" s="81">
        <v>1013</v>
      </c>
      <c r="X35" s="85">
        <v>0</v>
      </c>
      <c r="Y35" s="95">
        <v>0</v>
      </c>
      <c r="Z35" s="38" t="s">
        <v>56</v>
      </c>
    </row>
    <row r="36" spans="1:26" ht="14.1" customHeight="1">
      <c r="A36" s="38" t="s">
        <v>57</v>
      </c>
      <c r="B36" s="73">
        <v>51181</v>
      </c>
      <c r="C36" s="84">
        <v>0</v>
      </c>
      <c r="D36" s="84">
        <v>0</v>
      </c>
      <c r="E36" s="84">
        <v>0</v>
      </c>
      <c r="F36" s="84">
        <v>0</v>
      </c>
      <c r="G36" s="85">
        <v>0</v>
      </c>
      <c r="H36" s="88">
        <v>0</v>
      </c>
      <c r="I36" s="89">
        <v>0</v>
      </c>
      <c r="J36" s="89">
        <v>0</v>
      </c>
      <c r="K36" s="89">
        <v>0</v>
      </c>
      <c r="L36" s="90">
        <v>0</v>
      </c>
      <c r="M36" s="38" t="s">
        <v>57</v>
      </c>
      <c r="N36" s="38" t="s">
        <v>57</v>
      </c>
      <c r="O36" s="92">
        <v>0</v>
      </c>
      <c r="P36" s="84">
        <v>0</v>
      </c>
      <c r="Q36" s="75">
        <v>9062</v>
      </c>
      <c r="R36" s="75">
        <v>5450</v>
      </c>
      <c r="S36" s="75">
        <v>12948</v>
      </c>
      <c r="T36" s="83">
        <v>15743</v>
      </c>
      <c r="U36" s="79">
        <v>723</v>
      </c>
      <c r="V36" s="81">
        <v>7193</v>
      </c>
      <c r="W36" s="81">
        <v>62</v>
      </c>
      <c r="X36" s="85">
        <v>0</v>
      </c>
      <c r="Y36" s="95">
        <v>0</v>
      </c>
      <c r="Z36" s="38" t="s">
        <v>57</v>
      </c>
    </row>
    <row r="37" spans="1:26" ht="3" customHeight="1" thickBot="1">
      <c r="A37" s="13"/>
      <c r="B37" s="12"/>
      <c r="C37" s="21"/>
      <c r="D37" s="21"/>
      <c r="E37" s="21"/>
      <c r="F37" s="21"/>
      <c r="G37" s="9"/>
      <c r="H37" s="8"/>
      <c r="I37" s="19"/>
      <c r="J37" s="19"/>
      <c r="K37" s="19"/>
      <c r="L37" s="17"/>
      <c r="M37" s="15"/>
      <c r="N37" s="13"/>
      <c r="O37" s="12"/>
      <c r="P37" s="21"/>
      <c r="Q37" s="21"/>
      <c r="R37" s="21"/>
      <c r="S37" s="21"/>
      <c r="T37" s="9"/>
      <c r="U37" s="8"/>
      <c r="V37" s="19"/>
      <c r="W37" s="19"/>
      <c r="X37" s="9"/>
      <c r="Y37" s="36"/>
      <c r="Z37" s="15"/>
    </row>
    <row r="38" spans="1:26" s="2" customFormat="1" ht="54.95" customHeight="1">
      <c r="A38" s="42" t="str">
        <f>SUBSTITUTE(A40&amp;B40,CHAR(10),CHAR(10)&amp;"　　　　　  ")&amp;CHAR(10)&amp;A41</f>
        <v>Explanation：The total amount of using physical objects for payment of estate and gift taxes was NT$ 2,595,776 thousand in 2025.
Note：*Since 2017, estate and gift tax, tobacco and alcohol tax, both include revenues for long-term care services development fund.</v>
      </c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 t="str">
        <f>SUBSTITUTE(N40&amp;O40,CHAR(10),CHAR(10)&amp;"　　　　　  ")&amp;CHAR(10)&amp;N41</f>
        <v>Explanation：The special and provisional tax levies includes the special tax levies and the provisional tax levies which are imposed
　　　　　  on the disposal of construction surplus, mining and quarrying.
Note：**Business tax include undesignated portion and financial enterprises business tax, which were appropriated to financial special
　　   reserves.</v>
      </c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</row>
    <row r="39" spans="1:26" s="2" customFormat="1" ht="12.95" customHeight="1">
      <c r="A39" s="67"/>
      <c r="B39" s="67"/>
      <c r="C39" s="67"/>
      <c r="D39" s="67"/>
      <c r="E39" s="67"/>
      <c r="F39" s="67"/>
      <c r="G39" s="67"/>
      <c r="H39" s="38"/>
      <c r="I39" s="38"/>
      <c r="J39" s="38"/>
      <c r="K39" s="38"/>
      <c r="L39" s="38"/>
      <c r="M39" s="38"/>
      <c r="N39" s="67"/>
      <c r="O39" s="67"/>
      <c r="P39" s="67"/>
      <c r="Q39" s="67"/>
      <c r="R39" s="67"/>
      <c r="S39" s="67"/>
      <c r="T39" s="67"/>
      <c r="U39" s="38"/>
      <c r="V39" s="38"/>
      <c r="W39" s="38"/>
      <c r="X39" s="38"/>
      <c r="Y39" s="38"/>
      <c r="Z39" s="38"/>
    </row>
    <row r="40" spans="1:26" ht="117" hidden="1">
      <c r="A40" s="71" t="s">
        <v>71</v>
      </c>
      <c r="B40" s="71" t="s">
        <v>69</v>
      </c>
      <c r="H40" s="3"/>
      <c r="N40" s="71" t="s">
        <v>71</v>
      </c>
      <c r="O40" s="91" t="s">
        <v>74</v>
      </c>
      <c r="U40" s="3"/>
    </row>
    <row r="41" spans="1:26" ht="54" hidden="1">
      <c r="A41" s="71" t="s">
        <v>70</v>
      </c>
      <c r="H41" s="3"/>
      <c r="N41" s="91" t="s">
        <v>75</v>
      </c>
      <c r="U41" s="3"/>
    </row>
    <row r="42" spans="1:26">
      <c r="H42" s="3"/>
      <c r="U42" s="3"/>
    </row>
    <row r="43" spans="1:26" ht="15" customHeight="1"/>
  </sheetData>
  <mergeCells count="40">
    <mergeCell ref="U1:Z1"/>
    <mergeCell ref="A1:G1"/>
    <mergeCell ref="H1:M1"/>
    <mergeCell ref="N1:T1"/>
    <mergeCell ref="C2:D2"/>
    <mergeCell ref="P2:Q2"/>
    <mergeCell ref="W2:Y2"/>
    <mergeCell ref="H38:M38"/>
    <mergeCell ref="L2:M2"/>
    <mergeCell ref="N38:T38"/>
    <mergeCell ref="J2:K2"/>
    <mergeCell ref="U38:Z38"/>
    <mergeCell ref="A39:G39"/>
    <mergeCell ref="N39:T39"/>
    <mergeCell ref="A38:G38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Y3:Y4"/>
    <mergeCell ref="X3:X4"/>
    <mergeCell ref="W3:W4"/>
    <mergeCell ref="V3:V4"/>
    <mergeCell ref="N3:N4"/>
    <mergeCell ref="Z3:Z4"/>
    <mergeCell ref="U3:U4"/>
    <mergeCell ref="T3:T4"/>
    <mergeCell ref="S3:S4"/>
    <mergeCell ref="R3:R4"/>
    <mergeCell ref="Q3:Q4"/>
    <mergeCell ref="O3:O4"/>
  </mergeCells>
  <phoneticPr fontId="1" type="noConversion"/>
  <printOptions horizontalCentered="1"/>
  <pageMargins left="0.78740157480314965" right="0.78740157480314965" top="0.59055118110236227" bottom="1.3779527559055118" header="0.39370078740157483" footer="1.1811023622047245"/>
  <pageSetup paperSize="9" orientation="portrait" horizont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已命名的範圍</vt:lpstr>
      </vt:variant>
      <vt:variant>
        <vt:i4>1</vt:i4>
      </vt:variant>
    </vt:vector>
  </HeadingPairs>
  <TitlesOfParts>
    <vt:vector size="3" baseType="lpstr">
      <vt:lpstr>表(1)</vt:lpstr>
      <vt:lpstr>表(2)</vt:lpstr>
      <vt:lpstr>'表(2)'!Print_Area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2018-03-24T09:42:15Z</cp:lastPrinted>
  <dcterms:created xsi:type="dcterms:W3CDTF">2001-11-06T09:07:39Z</dcterms:created>
  <dcterms:modified xsi:type="dcterms:W3CDTF">2026-04-23T02:35:42Z</dcterms:modified>
</cp:coreProperties>
</file>