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calcPr calcId="162913"/>
</workbook>
</file>

<file path=xl/calcChain.xml><?xml version="1.0" encoding="utf-8"?>
<calcChain xmlns="http://schemas.openxmlformats.org/spreadsheetml/2006/main">
  <c r="M31" i="2" l="1"/>
  <c r="A31" i="2"/>
  <c r="A32" i="1"/>
  <c r="B3" i="1"/>
  <c r="D3" i="1"/>
  <c r="F3" i="1"/>
  <c r="H3" i="1"/>
  <c r="J3" i="1"/>
  <c r="L3" i="1"/>
  <c r="N3" i="1"/>
  <c r="P3" i="1"/>
  <c r="A31" i="1"/>
</calcChain>
</file>

<file path=xl/sharedStrings.xml><?xml version="1.0" encoding="utf-8"?>
<sst xmlns="http://schemas.openxmlformats.org/spreadsheetml/2006/main" count="148" uniqueCount="72">
  <si>
    <t>%</t>
    <phoneticPr fontId="1" type="noConversion"/>
  </si>
  <si>
    <t>Region</t>
    <phoneticPr fontId="1" type="noConversion"/>
  </si>
  <si>
    <t>Amount</t>
    <phoneticPr fontId="1" type="noConversion"/>
  </si>
  <si>
    <t>%</t>
    <phoneticPr fontId="1" type="noConversion"/>
  </si>
  <si>
    <t>%</t>
    <phoneticPr fontId="1" type="noConversion"/>
  </si>
  <si>
    <t>Unit：NT$ 1,000</t>
  </si>
  <si>
    <t>Grand Total</t>
  </si>
  <si>
    <t>Customs
Duties</t>
  </si>
  <si>
    <t>Profit-seeking
Enterprise
Income Tax</t>
  </si>
  <si>
    <t>Individual
Income Tax</t>
  </si>
  <si>
    <t>Commodity
Tax</t>
  </si>
  <si>
    <t>Securities
Transaction Tax</t>
  </si>
  <si>
    <t xml:space="preserve">Futures
Transaction Tax </t>
  </si>
  <si>
    <t>Specifically
Selected 
Goods and 
Services Tax</t>
  </si>
  <si>
    <t>Land Value
Tax</t>
  </si>
  <si>
    <t>Land Value
Increment Tax</t>
  </si>
  <si>
    <t>House Tax</t>
  </si>
  <si>
    <t>Vehicle
License Tax</t>
  </si>
  <si>
    <t>Deed Tax</t>
  </si>
  <si>
    <t>Stamp Tax</t>
  </si>
  <si>
    <t>Amusement
Tax</t>
  </si>
  <si>
    <t>Special and 
Provisional 
Tax Levies</t>
  </si>
  <si>
    <t>Financial
Enterprises
Business Tax</t>
  </si>
  <si>
    <t>Health and
Welfare 
Surcharge
on Tobacco</t>
  </si>
  <si>
    <t>Estate  Tax*</t>
  </si>
  <si>
    <t>Gift Tax*</t>
  </si>
  <si>
    <t>Tobacco and
Alcohol Tax*</t>
  </si>
  <si>
    <t>Business
Tax**</t>
  </si>
  <si>
    <t>Other refers to the sum total of taxes including customs duties which are unable to classify by region.</t>
  </si>
  <si>
    <t>Various agencies of the Ministry of Finance and tax collection units of each county/city government.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</si>
  <si>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</si>
  <si>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</si>
  <si>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</si>
  <si>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</si>
  <si>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</si>
  <si>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</si>
  <si>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</si>
  <si>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</si>
  <si>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</si>
  <si>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</si>
  <si>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</si>
  <si>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</si>
  <si>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</si>
  <si>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</si>
  <si>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</si>
  <si>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</si>
  <si>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</si>
  <si>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</si>
  <si>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</si>
  <si>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</si>
  <si>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</si>
  <si>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</si>
  <si>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　Others</t>
  </si>
  <si>
    <t>CY 2019</t>
  </si>
  <si>
    <t>CY 2020</t>
  </si>
  <si>
    <t>Explanation：</t>
  </si>
  <si>
    <t>Source：</t>
  </si>
  <si>
    <t>CY 2018</t>
  </si>
  <si>
    <t>Table 3-4.  Total Net Tax Revenues－by Region (1/3)</t>
  </si>
  <si>
    <t>CY 2022</t>
  </si>
  <si>
    <t>CY 2023</t>
  </si>
  <si>
    <t>CY 2024</t>
  </si>
  <si>
    <t>CY 2025</t>
  </si>
  <si>
    <t>CY 2021</t>
  </si>
  <si>
    <t>The total amount of using physical objects for payment of estate and gift taxes was NT$ 2,595,776 thousand in 2025.</t>
  </si>
  <si>
    <t>Note：*Since 2017, estate and gift tax, tobacco and alcohol tax, both include revenues for long-term care services development fund.</t>
  </si>
  <si>
    <t>CY  2025</t>
  </si>
  <si>
    <t>Table 3-4.  Total Net Tax Revenues－by Region (2/3)</t>
  </si>
  <si>
    <t>**Business tax include undesignated portion and financial enterprises business tax, which were appropriated to financial special
reserves.</t>
  </si>
  <si>
    <t>The special and provisional tax levies includes the special tax levies and the provisional tax levies which are imposed
on the disposal of construction surplus, mining and quarrying.</t>
  </si>
  <si>
    <t>Note：</t>
  </si>
  <si>
    <t>Table 3-4.  Total Net Tax Revenues－by Region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</si>
</sst>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#,###,###,##0\ "/>
    <numFmt numFmtId="182" formatCode="##0.0\ "/>
    <numFmt numFmtId="185" formatCode="#,###,###,##0;\ \-#,###,###,##0;\ &quot;      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/>
    </xf>
    <xf numFmtId="0" fontId="0" fillId="0" borderId="3" xfId="0" applyBorder="1" applyAlignment="1"/>
    <xf numFmtId="0" fontId="9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/>
    <xf numFmtId="0" fontId="9" fillId="0" borderId="0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/>
    </xf>
    <xf numFmtId="0" fontId="0" fillId="0" borderId="0" xfId="0" applyAlignme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4" fillId="0" borderId="3" xfId="0" applyFont="1" applyBorder="1" applyAlignment="1"/>
    <xf numFmtId="0" fontId="13" fillId="0" borderId="3" xfId="0" applyFont="1" applyBorder="1" applyAlignment="1"/>
    <xf numFmtId="0" fontId="0" fillId="0" borderId="3" xfId="0" applyBorder="1" applyAlignment="1"/>
    <xf numFmtId="0" fontId="11" fillId="0" borderId="0" xfId="0" applyFont="1"/>
    <xf numFmtId="181" fontId="9" fillId="0" borderId="1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>
      <alignment horizontal="center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5" fontId="9" fillId="0" borderId="9" xfId="0" applyNumberFormat="1" applyFont="1" applyBorder="1" applyAlignment="1">
      <alignment horizontal="right" vertical="center"/>
    </xf>
    <xf numFmtId="185" fontId="9" fillId="0" borderId="2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/>
    </xf>
    <xf numFmtId="185" fontId="9" fillId="0" borderId="7" xfId="0" applyNumberFormat="1" applyFont="1" applyBorder="1" applyAlignment="1">
      <alignment horizontal="right" vertical="center"/>
    </xf>
    <xf numFmtId="185" fontId="9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185" fontId="9" fillId="0" borderId="1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sqref="A1:G1"/>
    </sheetView>
  </sheetViews>
  <sheetFormatPr defaultRowHeight="16.5"/>
  <cols>
    <col min="1" max="1" width="18.625" style="3" customWidth="1"/>
    <col min="2" max="2" width="14.625" customWidth="1"/>
    <col min="3" max="3" width="6.625" customWidth="1"/>
    <col min="4" max="4" width="14.625" customWidth="1"/>
    <col min="5" max="5" width="6.625" customWidth="1"/>
    <col min="6" max="6" width="14.625" customWidth="1"/>
    <col min="7" max="7" width="6.625" customWidth="1"/>
    <col min="8" max="8" width="11.625" customWidth="1"/>
    <col min="9" max="9" width="5.125" customWidth="1"/>
    <col min="10" max="10" width="11.625" customWidth="1"/>
    <col min="11" max="11" width="5.125" customWidth="1"/>
    <col min="12" max="12" width="11.625" customWidth="1"/>
    <col min="13" max="13" width="5.125" customWidth="1"/>
    <col min="14" max="14" width="11.625" customWidth="1"/>
    <col min="15" max="15" width="5.125" customWidth="1"/>
    <col min="16" max="16" width="11.625" customWidth="1"/>
    <col min="17" max="17" width="5.125" customWidth="1"/>
  </cols>
  <sheetData>
    <row r="1" spans="1:17" ht="39.950000000000003" customHeight="1">
      <c r="A1" s="79" t="s">
        <v>58</v>
      </c>
      <c r="B1" s="42"/>
      <c r="C1" s="42"/>
      <c r="D1" s="42"/>
      <c r="E1" s="42"/>
      <c r="F1" s="42"/>
      <c r="G1" s="42"/>
      <c r="H1" s="79" t="s">
        <v>58</v>
      </c>
      <c r="I1" s="46"/>
      <c r="J1" s="46"/>
      <c r="K1" s="46"/>
      <c r="L1" s="46"/>
      <c r="M1" s="46"/>
      <c r="N1" s="46"/>
      <c r="O1" s="46"/>
      <c r="P1" s="46"/>
      <c r="Q1" s="46"/>
    </row>
    <row r="2" spans="1:17" ht="15" customHeight="1" thickBot="1">
      <c r="A2" s="11"/>
      <c r="B2" s="1"/>
      <c r="C2" s="1"/>
      <c r="D2" s="1"/>
      <c r="E2" s="1"/>
      <c r="F2" s="1"/>
      <c r="G2" s="33" t="s">
        <v>5</v>
      </c>
      <c r="H2" s="1"/>
      <c r="I2" s="30"/>
      <c r="J2" s="31"/>
      <c r="K2" s="31"/>
      <c r="L2" s="31"/>
      <c r="M2" s="31"/>
      <c r="N2" s="31"/>
      <c r="O2" s="31"/>
      <c r="P2" s="31"/>
      <c r="Q2" s="32" t="s">
        <v>5</v>
      </c>
    </row>
    <row r="3" spans="1:17" ht="27.95" customHeight="1">
      <c r="A3" s="53" t="s">
        <v>1</v>
      </c>
      <c r="B3" s="47" t="str">
        <f>A37</f>
        <v>CY 2018</v>
      </c>
      <c r="C3" s="48"/>
      <c r="D3" s="49" t="str">
        <f>B37</f>
        <v>CY 2019</v>
      </c>
      <c r="E3" s="48"/>
      <c r="F3" s="49" t="str">
        <f>C37</f>
        <v>CY 2020</v>
      </c>
      <c r="G3" s="48"/>
      <c r="H3" s="50" t="str">
        <f>H37</f>
        <v>CY 2021</v>
      </c>
      <c r="I3" s="48"/>
      <c r="J3" s="49" t="str">
        <f>I37</f>
        <v>CY 2022</v>
      </c>
      <c r="K3" s="48"/>
      <c r="L3" s="49" t="str">
        <f>J37</f>
        <v>CY 2023</v>
      </c>
      <c r="M3" s="48"/>
      <c r="N3" s="49" t="str">
        <f>K37</f>
        <v>CY 2024</v>
      </c>
      <c r="O3" s="48"/>
      <c r="P3" s="49" t="str">
        <f>L37</f>
        <v>CY 2025</v>
      </c>
      <c r="Q3" s="50"/>
    </row>
    <row r="4" spans="1:17" ht="27.95" customHeight="1" thickBot="1">
      <c r="A4" s="54"/>
      <c r="B4" s="19" t="s">
        <v>2</v>
      </c>
      <c r="C4" s="20" t="s">
        <v>3</v>
      </c>
      <c r="D4" s="20" t="s">
        <v>2</v>
      </c>
      <c r="E4" s="20" t="s">
        <v>3</v>
      </c>
      <c r="F4" s="20" t="s">
        <v>2</v>
      </c>
      <c r="G4" s="20" t="s">
        <v>0</v>
      </c>
      <c r="H4" s="24" t="s">
        <v>2</v>
      </c>
      <c r="I4" s="20" t="s">
        <v>0</v>
      </c>
      <c r="J4" s="24" t="s">
        <v>2</v>
      </c>
      <c r="K4" s="20" t="s">
        <v>4</v>
      </c>
      <c r="L4" s="34" t="s">
        <v>2</v>
      </c>
      <c r="M4" s="20" t="s">
        <v>0</v>
      </c>
      <c r="N4" s="34" t="s">
        <v>2</v>
      </c>
      <c r="O4" s="20" t="s">
        <v>0</v>
      </c>
      <c r="P4" s="34" t="s">
        <v>2</v>
      </c>
      <c r="Q4" s="34" t="s">
        <v>0</v>
      </c>
    </row>
    <row r="5" spans="1:17" ht="5.0999999999999996" customHeight="1">
      <c r="A5" s="10"/>
      <c r="B5" s="6"/>
      <c r="C5" s="17"/>
      <c r="D5" s="17"/>
      <c r="E5" s="17"/>
      <c r="F5" s="17"/>
      <c r="G5" s="17"/>
      <c r="H5" s="17"/>
      <c r="I5" s="7"/>
      <c r="J5" s="14"/>
      <c r="K5" s="15"/>
      <c r="L5" s="15"/>
      <c r="M5" s="15"/>
      <c r="N5" s="15"/>
      <c r="O5" s="15"/>
      <c r="P5" s="15"/>
      <c r="Q5" s="15"/>
    </row>
    <row r="6" spans="1:17" ht="21.95" customHeight="1">
      <c r="A6" s="37" t="s">
        <v>6</v>
      </c>
      <c r="B6" s="75">
        <v>2386944903</v>
      </c>
      <c r="C6" s="76">
        <v>100</v>
      </c>
      <c r="D6" s="77">
        <v>2470519242</v>
      </c>
      <c r="E6" s="76">
        <v>100</v>
      </c>
      <c r="F6" s="77">
        <v>2398667080</v>
      </c>
      <c r="G6" s="76">
        <v>100</v>
      </c>
      <c r="H6" s="77">
        <v>2874212555</v>
      </c>
      <c r="I6" s="80">
        <v>100</v>
      </c>
      <c r="J6" s="81">
        <v>3247877156</v>
      </c>
      <c r="K6" s="82">
        <v>100</v>
      </c>
      <c r="L6" s="83">
        <v>3456157917</v>
      </c>
      <c r="M6" s="82">
        <v>100</v>
      </c>
      <c r="N6" s="83">
        <v>3761881506</v>
      </c>
      <c r="O6" s="82">
        <v>100</v>
      </c>
      <c r="P6" s="83">
        <v>3787944207</v>
      </c>
      <c r="Q6" s="82">
        <v>100</v>
      </c>
    </row>
    <row r="7" spans="1:17" ht="21.95" customHeight="1">
      <c r="A7" s="37" t="s">
        <v>30</v>
      </c>
      <c r="B7" s="75">
        <v>246870045</v>
      </c>
      <c r="C7" s="76">
        <v>10.3</v>
      </c>
      <c r="D7" s="77">
        <v>270861940</v>
      </c>
      <c r="E7" s="76">
        <v>11</v>
      </c>
      <c r="F7" s="77">
        <v>248143772</v>
      </c>
      <c r="G7" s="76">
        <v>10.3</v>
      </c>
      <c r="H7" s="77">
        <v>288088399</v>
      </c>
      <c r="I7" s="80">
        <v>10</v>
      </c>
      <c r="J7" s="81">
        <v>318368980</v>
      </c>
      <c r="K7" s="82">
        <v>9.8000000000000007</v>
      </c>
      <c r="L7" s="83">
        <v>349027536</v>
      </c>
      <c r="M7" s="82">
        <v>10.1</v>
      </c>
      <c r="N7" s="83">
        <v>390204725</v>
      </c>
      <c r="O7" s="82">
        <v>10.4</v>
      </c>
      <c r="P7" s="83">
        <v>397998929</v>
      </c>
      <c r="Q7" s="82">
        <v>10.5</v>
      </c>
    </row>
    <row r="8" spans="1:17" ht="21.95" customHeight="1">
      <c r="A8" s="37" t="s">
        <v>31</v>
      </c>
      <c r="B8" s="75">
        <v>804868877</v>
      </c>
      <c r="C8" s="76">
        <v>33.700000000000003</v>
      </c>
      <c r="D8" s="77">
        <v>805205041</v>
      </c>
      <c r="E8" s="76">
        <v>32.6</v>
      </c>
      <c r="F8" s="77">
        <v>821241911</v>
      </c>
      <c r="G8" s="76">
        <v>34.200000000000003</v>
      </c>
      <c r="H8" s="77">
        <v>1026243026</v>
      </c>
      <c r="I8" s="80">
        <v>35.700000000000003</v>
      </c>
      <c r="J8" s="81">
        <v>1124091463</v>
      </c>
      <c r="K8" s="82">
        <v>34.6</v>
      </c>
      <c r="L8" s="83">
        <v>1212494446</v>
      </c>
      <c r="M8" s="82">
        <v>35.1</v>
      </c>
      <c r="N8" s="83">
        <v>1335786158</v>
      </c>
      <c r="O8" s="82">
        <v>35.5</v>
      </c>
      <c r="P8" s="83">
        <v>1372479843</v>
      </c>
      <c r="Q8" s="82">
        <v>36.200000000000003</v>
      </c>
    </row>
    <row r="9" spans="1:17" ht="21.95" customHeight="1">
      <c r="A9" s="37" t="s">
        <v>32</v>
      </c>
      <c r="B9" s="75">
        <v>175667751</v>
      </c>
      <c r="C9" s="76">
        <v>7.4</v>
      </c>
      <c r="D9" s="77">
        <v>189918582</v>
      </c>
      <c r="E9" s="76">
        <v>7.7</v>
      </c>
      <c r="F9" s="77">
        <v>182665790</v>
      </c>
      <c r="G9" s="76">
        <v>7.6</v>
      </c>
      <c r="H9" s="77">
        <v>221237682</v>
      </c>
      <c r="I9" s="80">
        <v>7.7</v>
      </c>
      <c r="J9" s="81">
        <v>233737673</v>
      </c>
      <c r="K9" s="82">
        <v>7.2</v>
      </c>
      <c r="L9" s="83">
        <v>249498921</v>
      </c>
      <c r="M9" s="82">
        <v>7.2</v>
      </c>
      <c r="N9" s="83">
        <v>275309935</v>
      </c>
      <c r="O9" s="82">
        <v>7.3</v>
      </c>
      <c r="P9" s="83">
        <v>295193006</v>
      </c>
      <c r="Q9" s="82">
        <v>7.8</v>
      </c>
    </row>
    <row r="10" spans="1:17" ht="21.95" customHeight="1">
      <c r="A10" s="37" t="s">
        <v>33</v>
      </c>
      <c r="B10" s="75">
        <v>188512162</v>
      </c>
      <c r="C10" s="76">
        <v>7.9</v>
      </c>
      <c r="D10" s="77">
        <v>201786672</v>
      </c>
      <c r="E10" s="76">
        <v>8.1999999999999993</v>
      </c>
      <c r="F10" s="77">
        <v>194388064</v>
      </c>
      <c r="G10" s="76">
        <v>8.1</v>
      </c>
      <c r="H10" s="77">
        <v>224460872</v>
      </c>
      <c r="I10" s="80">
        <v>7.8</v>
      </c>
      <c r="J10" s="81">
        <v>243544178</v>
      </c>
      <c r="K10" s="82">
        <v>7.5</v>
      </c>
      <c r="L10" s="83">
        <v>259661878</v>
      </c>
      <c r="M10" s="82">
        <v>7.5</v>
      </c>
      <c r="N10" s="83">
        <v>298910754</v>
      </c>
      <c r="O10" s="82">
        <v>7.9</v>
      </c>
      <c r="P10" s="83">
        <v>282824240</v>
      </c>
      <c r="Q10" s="82">
        <v>7.5</v>
      </c>
    </row>
    <row r="11" spans="1:17" ht="21.95" customHeight="1">
      <c r="A11" s="37" t="s">
        <v>34</v>
      </c>
      <c r="B11" s="75">
        <v>118744663</v>
      </c>
      <c r="C11" s="76">
        <v>5</v>
      </c>
      <c r="D11" s="77">
        <v>128463038</v>
      </c>
      <c r="E11" s="76">
        <v>5.2</v>
      </c>
      <c r="F11" s="77">
        <v>124494552</v>
      </c>
      <c r="G11" s="76">
        <v>5.2</v>
      </c>
      <c r="H11" s="77">
        <v>140355669</v>
      </c>
      <c r="I11" s="80">
        <v>4.9000000000000004</v>
      </c>
      <c r="J11" s="81">
        <v>148403477</v>
      </c>
      <c r="K11" s="82">
        <v>4.5999999999999996</v>
      </c>
      <c r="L11" s="83">
        <v>155282684</v>
      </c>
      <c r="M11" s="82">
        <v>4.5</v>
      </c>
      <c r="N11" s="83">
        <v>172129488</v>
      </c>
      <c r="O11" s="82">
        <v>4.5999999999999996</v>
      </c>
      <c r="P11" s="83">
        <v>162859151</v>
      </c>
      <c r="Q11" s="82">
        <v>4.3</v>
      </c>
    </row>
    <row r="12" spans="1:17" ht="21.95" customHeight="1">
      <c r="A12" s="37" t="s">
        <v>35</v>
      </c>
      <c r="B12" s="75">
        <v>238924394</v>
      </c>
      <c r="C12" s="76">
        <v>10</v>
      </c>
      <c r="D12" s="77">
        <v>241255937</v>
      </c>
      <c r="E12" s="76">
        <v>9.8000000000000007</v>
      </c>
      <c r="F12" s="77">
        <v>221428882</v>
      </c>
      <c r="G12" s="76">
        <v>9.1999999999999993</v>
      </c>
      <c r="H12" s="77">
        <v>252128991</v>
      </c>
      <c r="I12" s="80">
        <v>8.8000000000000007</v>
      </c>
      <c r="J12" s="81">
        <v>320203931</v>
      </c>
      <c r="K12" s="82">
        <v>9.9</v>
      </c>
      <c r="L12" s="83">
        <v>296170496</v>
      </c>
      <c r="M12" s="82">
        <v>8.6</v>
      </c>
      <c r="N12" s="83">
        <v>306833802</v>
      </c>
      <c r="O12" s="82">
        <v>8.1999999999999993</v>
      </c>
      <c r="P12" s="83">
        <v>282242833</v>
      </c>
      <c r="Q12" s="82">
        <v>7.5</v>
      </c>
    </row>
    <row r="13" spans="1:17" ht="21.95" customHeight="1">
      <c r="A13" s="37" t="s">
        <v>36</v>
      </c>
      <c r="B13" s="75">
        <v>13862902</v>
      </c>
      <c r="C13" s="76">
        <v>0.6</v>
      </c>
      <c r="D13" s="77">
        <v>13899000</v>
      </c>
      <c r="E13" s="76">
        <v>0.6</v>
      </c>
      <c r="F13" s="77">
        <v>15318860</v>
      </c>
      <c r="G13" s="76">
        <v>0.6</v>
      </c>
      <c r="H13" s="77">
        <v>17167215</v>
      </c>
      <c r="I13" s="80">
        <v>0.6</v>
      </c>
      <c r="J13" s="81">
        <v>16737050</v>
      </c>
      <c r="K13" s="82">
        <v>0.5</v>
      </c>
      <c r="L13" s="83">
        <v>18119374</v>
      </c>
      <c r="M13" s="82">
        <v>0.5</v>
      </c>
      <c r="N13" s="83">
        <v>20461048</v>
      </c>
      <c r="O13" s="82">
        <v>0.5</v>
      </c>
      <c r="P13" s="83">
        <v>19935985</v>
      </c>
      <c r="Q13" s="82">
        <v>0.5</v>
      </c>
    </row>
    <row r="14" spans="1:17" ht="21.95" customHeight="1">
      <c r="A14" s="37" t="s">
        <v>37</v>
      </c>
      <c r="B14" s="75">
        <v>55143274</v>
      </c>
      <c r="C14" s="76">
        <v>2.2999999999999998</v>
      </c>
      <c r="D14" s="77">
        <v>61098809</v>
      </c>
      <c r="E14" s="76">
        <v>2.5</v>
      </c>
      <c r="F14" s="77">
        <v>61366867</v>
      </c>
      <c r="G14" s="76">
        <v>2.6</v>
      </c>
      <c r="H14" s="77">
        <v>79103268</v>
      </c>
      <c r="I14" s="80">
        <v>2.8</v>
      </c>
      <c r="J14" s="81">
        <v>107754015</v>
      </c>
      <c r="K14" s="82">
        <v>3.3</v>
      </c>
      <c r="L14" s="83">
        <v>103292064</v>
      </c>
      <c r="M14" s="82">
        <v>3</v>
      </c>
      <c r="N14" s="83">
        <v>107915930</v>
      </c>
      <c r="O14" s="82">
        <v>2.9</v>
      </c>
      <c r="P14" s="83">
        <v>96076020</v>
      </c>
      <c r="Q14" s="82">
        <v>2.5</v>
      </c>
    </row>
    <row r="15" spans="1:17" ht="21.95" customHeight="1">
      <c r="A15" s="37" t="s">
        <v>38</v>
      </c>
      <c r="B15" s="75">
        <v>36418473</v>
      </c>
      <c r="C15" s="76">
        <v>1.5</v>
      </c>
      <c r="D15" s="77">
        <v>37911862</v>
      </c>
      <c r="E15" s="76">
        <v>1.5</v>
      </c>
      <c r="F15" s="77">
        <v>31290904</v>
      </c>
      <c r="G15" s="76">
        <v>1.3</v>
      </c>
      <c r="H15" s="77">
        <v>37401986</v>
      </c>
      <c r="I15" s="80">
        <v>1.3</v>
      </c>
      <c r="J15" s="81">
        <v>39124957</v>
      </c>
      <c r="K15" s="82">
        <v>1.2</v>
      </c>
      <c r="L15" s="83">
        <v>39159692</v>
      </c>
      <c r="M15" s="82">
        <v>1.1000000000000001</v>
      </c>
      <c r="N15" s="83">
        <v>38774517</v>
      </c>
      <c r="O15" s="82">
        <v>1</v>
      </c>
      <c r="P15" s="83">
        <v>40037721</v>
      </c>
      <c r="Q15" s="82">
        <v>1.1000000000000001</v>
      </c>
    </row>
    <row r="16" spans="1:17" ht="21.95" customHeight="1">
      <c r="A16" s="37" t="s">
        <v>39</v>
      </c>
      <c r="B16" s="75">
        <v>51915579</v>
      </c>
      <c r="C16" s="76">
        <v>2.2000000000000002</v>
      </c>
      <c r="D16" s="77">
        <v>51408627</v>
      </c>
      <c r="E16" s="76">
        <v>2.1</v>
      </c>
      <c r="F16" s="77">
        <v>43571222</v>
      </c>
      <c r="G16" s="76">
        <v>1.8</v>
      </c>
      <c r="H16" s="77">
        <v>50798587</v>
      </c>
      <c r="I16" s="80">
        <v>1.8</v>
      </c>
      <c r="J16" s="81">
        <v>55623901</v>
      </c>
      <c r="K16" s="82">
        <v>1.7</v>
      </c>
      <c r="L16" s="83">
        <v>54274602</v>
      </c>
      <c r="M16" s="82">
        <v>1.6</v>
      </c>
      <c r="N16" s="83">
        <v>60168271</v>
      </c>
      <c r="O16" s="82">
        <v>1.6</v>
      </c>
      <c r="P16" s="83">
        <v>46425155</v>
      </c>
      <c r="Q16" s="82">
        <v>1.2</v>
      </c>
    </row>
    <row r="17" spans="1:17" ht="21.95" customHeight="1">
      <c r="A17" s="37" t="s">
        <v>40</v>
      </c>
      <c r="B17" s="75">
        <v>11021978</v>
      </c>
      <c r="C17" s="76">
        <v>0.5</v>
      </c>
      <c r="D17" s="77">
        <v>11597125</v>
      </c>
      <c r="E17" s="76">
        <v>0.5</v>
      </c>
      <c r="F17" s="77">
        <v>10869396</v>
      </c>
      <c r="G17" s="76">
        <v>0.5</v>
      </c>
      <c r="H17" s="77">
        <v>11748509</v>
      </c>
      <c r="I17" s="80">
        <v>0.4</v>
      </c>
      <c r="J17" s="81">
        <v>12827638</v>
      </c>
      <c r="K17" s="82">
        <v>0.4</v>
      </c>
      <c r="L17" s="83">
        <v>14261875</v>
      </c>
      <c r="M17" s="82">
        <v>0.4</v>
      </c>
      <c r="N17" s="83">
        <v>16553389</v>
      </c>
      <c r="O17" s="82">
        <v>0.4</v>
      </c>
      <c r="P17" s="83">
        <v>15281504</v>
      </c>
      <c r="Q17" s="82">
        <v>0.4</v>
      </c>
    </row>
    <row r="18" spans="1:17" ht="21.95" customHeight="1">
      <c r="A18" s="37" t="s">
        <v>41</v>
      </c>
      <c r="B18" s="75">
        <v>76616098</v>
      </c>
      <c r="C18" s="76">
        <v>3.2</v>
      </c>
      <c r="D18" s="77">
        <v>67533022</v>
      </c>
      <c r="E18" s="76">
        <v>2.7</v>
      </c>
      <c r="F18" s="77">
        <v>55000611</v>
      </c>
      <c r="G18" s="76">
        <v>2.2999999999999998</v>
      </c>
      <c r="H18" s="77">
        <v>65527796</v>
      </c>
      <c r="I18" s="80">
        <v>2.2999999999999998</v>
      </c>
      <c r="J18" s="81">
        <v>72114970</v>
      </c>
      <c r="K18" s="82">
        <v>2.2000000000000002</v>
      </c>
      <c r="L18" s="83">
        <v>59158467</v>
      </c>
      <c r="M18" s="82">
        <v>1.7</v>
      </c>
      <c r="N18" s="83">
        <v>64099265</v>
      </c>
      <c r="O18" s="82">
        <v>1.7</v>
      </c>
      <c r="P18" s="83">
        <v>54528207</v>
      </c>
      <c r="Q18" s="82">
        <v>1.4</v>
      </c>
    </row>
    <row r="19" spans="1:17" ht="21.95" customHeight="1">
      <c r="A19" s="37" t="s">
        <v>42</v>
      </c>
      <c r="B19" s="75">
        <v>10058878</v>
      </c>
      <c r="C19" s="76">
        <v>0.4</v>
      </c>
      <c r="D19" s="77">
        <v>10764723</v>
      </c>
      <c r="E19" s="76">
        <v>0.4</v>
      </c>
      <c r="F19" s="77">
        <v>10565662</v>
      </c>
      <c r="G19" s="76">
        <v>0.4</v>
      </c>
      <c r="H19" s="77">
        <v>10835586</v>
      </c>
      <c r="I19" s="80">
        <v>0.4</v>
      </c>
      <c r="J19" s="81">
        <v>11622344</v>
      </c>
      <c r="K19" s="82">
        <v>0.4</v>
      </c>
      <c r="L19" s="83">
        <v>13082478</v>
      </c>
      <c r="M19" s="82">
        <v>0.4</v>
      </c>
      <c r="N19" s="83">
        <v>14617992</v>
      </c>
      <c r="O19" s="82">
        <v>0.4</v>
      </c>
      <c r="P19" s="83">
        <v>14461100</v>
      </c>
      <c r="Q19" s="82">
        <v>0.4</v>
      </c>
    </row>
    <row r="20" spans="1:17" ht="21.95" customHeight="1">
      <c r="A20" s="37" t="s">
        <v>43</v>
      </c>
      <c r="B20" s="75">
        <v>26430044</v>
      </c>
      <c r="C20" s="76">
        <v>1.1000000000000001</v>
      </c>
      <c r="D20" s="77">
        <v>24939639</v>
      </c>
      <c r="E20" s="76">
        <v>1</v>
      </c>
      <c r="F20" s="77">
        <v>25609122</v>
      </c>
      <c r="G20" s="76">
        <v>1.1000000000000001</v>
      </c>
      <c r="H20" s="77">
        <v>26906254</v>
      </c>
      <c r="I20" s="80">
        <v>0.9</v>
      </c>
      <c r="J20" s="81">
        <v>28408594</v>
      </c>
      <c r="K20" s="82">
        <v>0.9</v>
      </c>
      <c r="L20" s="83">
        <v>29762116</v>
      </c>
      <c r="M20" s="82">
        <v>0.9</v>
      </c>
      <c r="N20" s="83">
        <v>32123518</v>
      </c>
      <c r="O20" s="82">
        <v>0.9</v>
      </c>
      <c r="P20" s="83">
        <v>30534838</v>
      </c>
      <c r="Q20" s="82">
        <v>0.8</v>
      </c>
    </row>
    <row r="21" spans="1:17" ht="21.95" customHeight="1">
      <c r="A21" s="37" t="s">
        <v>44</v>
      </c>
      <c r="B21" s="75">
        <v>3405567</v>
      </c>
      <c r="C21" s="76">
        <v>0.1</v>
      </c>
      <c r="D21" s="77">
        <v>3507179</v>
      </c>
      <c r="E21" s="76">
        <v>0.1</v>
      </c>
      <c r="F21" s="77">
        <v>3468665</v>
      </c>
      <c r="G21" s="76">
        <v>0.1</v>
      </c>
      <c r="H21" s="77">
        <v>3782572</v>
      </c>
      <c r="I21" s="80">
        <v>0.1</v>
      </c>
      <c r="J21" s="81">
        <v>3774647</v>
      </c>
      <c r="K21" s="82">
        <v>0.1</v>
      </c>
      <c r="L21" s="83">
        <v>4099689</v>
      </c>
      <c r="M21" s="82">
        <v>0.1</v>
      </c>
      <c r="N21" s="83">
        <v>4429524</v>
      </c>
      <c r="O21" s="82">
        <v>0.1</v>
      </c>
      <c r="P21" s="83">
        <v>4269119</v>
      </c>
      <c r="Q21" s="82">
        <v>0.1</v>
      </c>
    </row>
    <row r="22" spans="1:17" ht="21.95" customHeight="1">
      <c r="A22" s="37" t="s">
        <v>45</v>
      </c>
      <c r="B22" s="75">
        <v>12025492</v>
      </c>
      <c r="C22" s="76">
        <v>0.5</v>
      </c>
      <c r="D22" s="77">
        <v>11888435</v>
      </c>
      <c r="E22" s="76">
        <v>0.5</v>
      </c>
      <c r="F22" s="77">
        <v>13921937</v>
      </c>
      <c r="G22" s="76">
        <v>0.6</v>
      </c>
      <c r="H22" s="77">
        <v>14927084</v>
      </c>
      <c r="I22" s="80">
        <v>0.5</v>
      </c>
      <c r="J22" s="81">
        <v>11090145</v>
      </c>
      <c r="K22" s="82">
        <v>0.3</v>
      </c>
      <c r="L22" s="83">
        <v>11626674</v>
      </c>
      <c r="M22" s="82">
        <v>0.3</v>
      </c>
      <c r="N22" s="83">
        <v>14859931</v>
      </c>
      <c r="O22" s="82">
        <v>0.4</v>
      </c>
      <c r="P22" s="83">
        <v>13485231</v>
      </c>
      <c r="Q22" s="82">
        <v>0.4</v>
      </c>
    </row>
    <row r="23" spans="1:17" ht="21.95" customHeight="1">
      <c r="A23" s="37" t="s">
        <v>46</v>
      </c>
      <c r="B23" s="75">
        <v>1301606</v>
      </c>
      <c r="C23" s="76">
        <v>0.1</v>
      </c>
      <c r="D23" s="77">
        <v>1185070</v>
      </c>
      <c r="E23" s="76">
        <v>0</v>
      </c>
      <c r="F23" s="77">
        <v>1246111</v>
      </c>
      <c r="G23" s="76">
        <v>0.1</v>
      </c>
      <c r="H23" s="77">
        <v>1371121</v>
      </c>
      <c r="I23" s="80">
        <v>0</v>
      </c>
      <c r="J23" s="81">
        <v>1456928</v>
      </c>
      <c r="K23" s="82">
        <v>0</v>
      </c>
      <c r="L23" s="83">
        <v>1854796</v>
      </c>
      <c r="M23" s="82">
        <v>0.1</v>
      </c>
      <c r="N23" s="83">
        <v>2164262</v>
      </c>
      <c r="O23" s="82">
        <v>0.1</v>
      </c>
      <c r="P23" s="83">
        <v>1694402</v>
      </c>
      <c r="Q23" s="82">
        <v>0</v>
      </c>
    </row>
    <row r="24" spans="1:17" ht="21.95" customHeight="1">
      <c r="A24" s="37" t="s">
        <v>47</v>
      </c>
      <c r="B24" s="75">
        <v>66422966</v>
      </c>
      <c r="C24" s="76">
        <v>2.8</v>
      </c>
      <c r="D24" s="77">
        <v>70609715</v>
      </c>
      <c r="E24" s="76">
        <v>2.9</v>
      </c>
      <c r="F24" s="77">
        <v>67480095</v>
      </c>
      <c r="G24" s="76">
        <v>2.8</v>
      </c>
      <c r="H24" s="77">
        <v>71689028</v>
      </c>
      <c r="I24" s="80">
        <v>2.5</v>
      </c>
      <c r="J24" s="81">
        <v>120255976</v>
      </c>
      <c r="K24" s="82">
        <v>3.7</v>
      </c>
      <c r="L24" s="83">
        <v>117613488</v>
      </c>
      <c r="M24" s="82">
        <v>3.4</v>
      </c>
      <c r="N24" s="83">
        <v>93040301</v>
      </c>
      <c r="O24" s="82">
        <v>2.5</v>
      </c>
      <c r="P24" s="83">
        <v>80734505</v>
      </c>
      <c r="Q24" s="82">
        <v>2.1</v>
      </c>
    </row>
    <row r="25" spans="1:17" ht="21.95" customHeight="1">
      <c r="A25" s="37" t="s">
        <v>48</v>
      </c>
      <c r="B25" s="75">
        <v>114438513</v>
      </c>
      <c r="C25" s="76">
        <v>4.8</v>
      </c>
      <c r="D25" s="77">
        <v>129497880</v>
      </c>
      <c r="E25" s="76">
        <v>5.2</v>
      </c>
      <c r="F25" s="77">
        <v>130745729</v>
      </c>
      <c r="G25" s="76">
        <v>5.5</v>
      </c>
      <c r="H25" s="77">
        <v>181161609</v>
      </c>
      <c r="I25" s="80">
        <v>6.3</v>
      </c>
      <c r="J25" s="81">
        <v>218384132</v>
      </c>
      <c r="K25" s="82">
        <v>6.7</v>
      </c>
      <c r="L25" s="83">
        <v>296863209</v>
      </c>
      <c r="M25" s="82">
        <v>8.6</v>
      </c>
      <c r="N25" s="83">
        <v>332247286</v>
      </c>
      <c r="O25" s="82">
        <v>8.8000000000000007</v>
      </c>
      <c r="P25" s="83">
        <v>400370795</v>
      </c>
      <c r="Q25" s="82">
        <v>10.6</v>
      </c>
    </row>
    <row r="26" spans="1:17" ht="21.95" customHeight="1">
      <c r="A26" s="37" t="s">
        <v>49</v>
      </c>
      <c r="B26" s="75">
        <v>9176775</v>
      </c>
      <c r="C26" s="76">
        <v>0.4</v>
      </c>
      <c r="D26" s="77">
        <v>9373895</v>
      </c>
      <c r="E26" s="76">
        <v>0.4</v>
      </c>
      <c r="F26" s="77">
        <v>10016079</v>
      </c>
      <c r="G26" s="76">
        <v>0.4</v>
      </c>
      <c r="H26" s="77">
        <v>12853664</v>
      </c>
      <c r="I26" s="80">
        <v>0.4</v>
      </c>
      <c r="J26" s="81">
        <v>11592619</v>
      </c>
      <c r="K26" s="82">
        <v>0.4</v>
      </c>
      <c r="L26" s="83">
        <v>12473879</v>
      </c>
      <c r="M26" s="82">
        <v>0.4</v>
      </c>
      <c r="N26" s="83">
        <v>14499872</v>
      </c>
      <c r="O26" s="82">
        <v>0.4</v>
      </c>
      <c r="P26" s="83">
        <v>14458401</v>
      </c>
      <c r="Q26" s="82">
        <v>0.4</v>
      </c>
    </row>
    <row r="27" spans="1:17" ht="21.95" customHeight="1">
      <c r="A27" s="37" t="s">
        <v>50</v>
      </c>
      <c r="B27" s="75">
        <v>4723899</v>
      </c>
      <c r="C27" s="76">
        <v>0.2</v>
      </c>
      <c r="D27" s="77">
        <v>4462314</v>
      </c>
      <c r="E27" s="76">
        <v>0.2</v>
      </c>
      <c r="F27" s="77">
        <v>4112186</v>
      </c>
      <c r="G27" s="76">
        <v>0.2</v>
      </c>
      <c r="H27" s="77">
        <v>2794036</v>
      </c>
      <c r="I27" s="80">
        <v>0.1</v>
      </c>
      <c r="J27" s="81">
        <v>5792863</v>
      </c>
      <c r="K27" s="82">
        <v>0.2</v>
      </c>
      <c r="L27" s="83">
        <v>5453264</v>
      </c>
      <c r="M27" s="82">
        <v>0.2</v>
      </c>
      <c r="N27" s="83">
        <v>5350930</v>
      </c>
      <c r="O27" s="82">
        <v>0.1</v>
      </c>
      <c r="P27" s="83">
        <v>4942659</v>
      </c>
      <c r="Q27" s="82">
        <v>0.1</v>
      </c>
    </row>
    <row r="28" spans="1:17" ht="21.95" customHeight="1">
      <c r="A28" s="37" t="s">
        <v>51</v>
      </c>
      <c r="B28" s="75">
        <v>338179</v>
      </c>
      <c r="C28" s="76">
        <v>0</v>
      </c>
      <c r="D28" s="77">
        <v>308402</v>
      </c>
      <c r="E28" s="76">
        <v>0</v>
      </c>
      <c r="F28" s="77">
        <v>330506</v>
      </c>
      <c r="G28" s="76">
        <v>0</v>
      </c>
      <c r="H28" s="77">
        <v>359550</v>
      </c>
      <c r="I28" s="80">
        <v>0</v>
      </c>
      <c r="J28" s="81">
        <v>419401</v>
      </c>
      <c r="K28" s="82">
        <v>0</v>
      </c>
      <c r="L28" s="83">
        <v>418932</v>
      </c>
      <c r="M28" s="82">
        <v>0</v>
      </c>
      <c r="N28" s="83">
        <v>496684</v>
      </c>
      <c r="O28" s="82">
        <v>0</v>
      </c>
      <c r="P28" s="83">
        <v>508973</v>
      </c>
      <c r="Q28" s="82">
        <v>0</v>
      </c>
    </row>
    <row r="29" spans="1:17" ht="21.95" customHeight="1">
      <c r="A29" s="37" t="s">
        <v>52</v>
      </c>
      <c r="B29" s="75">
        <v>120056787</v>
      </c>
      <c r="C29" s="76">
        <v>5</v>
      </c>
      <c r="D29" s="77">
        <v>123042335</v>
      </c>
      <c r="E29" s="76">
        <v>5</v>
      </c>
      <c r="F29" s="77">
        <v>121390157</v>
      </c>
      <c r="G29" s="76">
        <v>5.0999999999999996</v>
      </c>
      <c r="H29" s="77">
        <v>133270051</v>
      </c>
      <c r="I29" s="80">
        <v>4.5999999999999996</v>
      </c>
      <c r="J29" s="81">
        <v>142547274</v>
      </c>
      <c r="K29" s="82">
        <v>4.4000000000000004</v>
      </c>
      <c r="L29" s="83">
        <v>152507357</v>
      </c>
      <c r="M29" s="82">
        <v>4.4000000000000004</v>
      </c>
      <c r="N29" s="83">
        <v>160903924</v>
      </c>
      <c r="O29" s="82">
        <v>4.3</v>
      </c>
      <c r="P29" s="83">
        <v>156601590</v>
      </c>
      <c r="Q29" s="82">
        <v>4.0999999999999996</v>
      </c>
    </row>
    <row r="30" spans="1:17" ht="8.1" customHeight="1" thickBot="1">
      <c r="A30" s="13"/>
      <c r="B30" s="12"/>
      <c r="C30" s="18"/>
      <c r="D30" s="18"/>
      <c r="E30" s="18"/>
      <c r="F30" s="18"/>
      <c r="G30" s="18"/>
      <c r="H30" s="18"/>
      <c r="I30" s="9"/>
      <c r="J30" s="8"/>
      <c r="K30" s="16"/>
      <c r="L30" s="16"/>
      <c r="M30" s="16"/>
      <c r="N30" s="16"/>
      <c r="O30" s="16"/>
      <c r="P30" s="16"/>
      <c r="Q30" s="16"/>
    </row>
    <row r="31" spans="1:17" s="2" customFormat="1" ht="12.95" customHeight="1">
      <c r="A31" s="43" t="str">
        <f>SUBSTITUTE(A34&amp;B34,CHAR(10),CHAR(10)&amp;"　　　　　")</f>
        <v>Source：Various agencies of the Ministry of Finance and tax collection units of each county/city government.</v>
      </c>
      <c r="B31" s="43"/>
      <c r="C31" s="43"/>
      <c r="D31" s="43"/>
      <c r="E31" s="43"/>
      <c r="F31" s="43"/>
      <c r="G31" s="43"/>
      <c r="H31" s="44"/>
      <c r="I31" s="45"/>
      <c r="J31" s="45"/>
      <c r="K31" s="45"/>
      <c r="L31" s="45"/>
      <c r="M31" s="45"/>
      <c r="N31" s="45"/>
      <c r="O31" s="45"/>
      <c r="P31" s="45"/>
      <c r="Q31" s="45"/>
    </row>
    <row r="32" spans="1:17" s="5" customFormat="1" ht="36" customHeight="1">
      <c r="A32" s="51" t="str">
        <f>SUBSTITUTE(A35&amp;B35,CHAR(10),CHAR(10)&amp;"　　　　　  ")</f>
        <v>Explanation：Other refers to the sum total of taxes including customs duties which are unable to classify by region.</v>
      </c>
      <c r="B32" s="51"/>
      <c r="C32" s="51"/>
      <c r="D32" s="51"/>
      <c r="E32" s="51"/>
      <c r="F32" s="51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s="5" customFormat="1" ht="12.9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idden="1">
      <c r="A34" s="74" t="s">
        <v>56</v>
      </c>
      <c r="B34" s="74" t="s">
        <v>29</v>
      </c>
      <c r="H34" s="3"/>
    </row>
    <row r="35" spans="1:17" hidden="1">
      <c r="A35" s="74" t="s">
        <v>55</v>
      </c>
      <c r="B35" s="74" t="s">
        <v>28</v>
      </c>
      <c r="H35" s="3"/>
    </row>
    <row r="36" spans="1:17" hidden="1">
      <c r="H36" s="3"/>
    </row>
    <row r="37" spans="1:17" hidden="1">
      <c r="A37" s="78" t="s">
        <v>57</v>
      </c>
      <c r="B37" s="78" t="s">
        <v>53</v>
      </c>
      <c r="C37" s="78" t="s">
        <v>54</v>
      </c>
      <c r="H37" s="78" t="s">
        <v>63</v>
      </c>
      <c r="I37" s="78" t="s">
        <v>59</v>
      </c>
      <c r="J37" s="78" t="s">
        <v>60</v>
      </c>
      <c r="K37" s="78" t="s">
        <v>61</v>
      </c>
      <c r="L37" s="78" t="s">
        <v>62</v>
      </c>
    </row>
    <row r="38" spans="1:17" ht="15" customHeight="1"/>
  </sheetData>
  <mergeCells count="15">
    <mergeCell ref="H3:I3"/>
    <mergeCell ref="N3:O3"/>
    <mergeCell ref="A32:G32"/>
    <mergeCell ref="H32:Q32"/>
    <mergeCell ref="A3:A4"/>
    <mergeCell ref="A1:G1"/>
    <mergeCell ref="A31:G31"/>
    <mergeCell ref="H31:Q31"/>
    <mergeCell ref="H1:Q1"/>
    <mergeCell ref="B3:C3"/>
    <mergeCell ref="D3:E3"/>
    <mergeCell ref="F3:G3"/>
    <mergeCell ref="P3:Q3"/>
    <mergeCell ref="J3:K3"/>
    <mergeCell ref="L3:M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sqref="A1:F1"/>
    </sheetView>
  </sheetViews>
  <sheetFormatPr defaultRowHeight="16.5"/>
  <cols>
    <col min="1" max="1" width="18.625" style="3" customWidth="1"/>
    <col min="2" max="6" width="12.625" customWidth="1"/>
    <col min="7" max="12" width="13.875" customWidth="1"/>
    <col min="13" max="13" width="18.625" style="3" customWidth="1"/>
    <col min="14" max="18" width="12.625" customWidth="1"/>
    <col min="19" max="24" width="13.875" customWidth="1"/>
  </cols>
  <sheetData>
    <row r="1" spans="1:24" ht="39.950000000000003" customHeight="1">
      <c r="A1" s="79" t="s">
        <v>67</v>
      </c>
      <c r="B1" s="42"/>
      <c r="C1" s="42"/>
      <c r="D1" s="42"/>
      <c r="E1" s="42"/>
      <c r="F1" s="42"/>
      <c r="G1" s="79" t="s">
        <v>67</v>
      </c>
      <c r="H1" s="46"/>
      <c r="I1" s="46"/>
      <c r="J1" s="46"/>
      <c r="K1" s="46"/>
      <c r="L1" s="46"/>
      <c r="M1" s="79" t="s">
        <v>71</v>
      </c>
      <c r="N1" s="42"/>
      <c r="O1" s="42"/>
      <c r="P1" s="42"/>
      <c r="Q1" s="42"/>
      <c r="R1" s="42"/>
      <c r="S1" s="79" t="s">
        <v>71</v>
      </c>
      <c r="T1" s="46"/>
      <c r="U1" s="46"/>
      <c r="V1" s="46"/>
      <c r="W1" s="46"/>
      <c r="X1" s="46"/>
    </row>
    <row r="2" spans="1:24" ht="15" customHeight="1" thickBot="1">
      <c r="A2" s="11"/>
      <c r="B2" s="87" t="s">
        <v>66</v>
      </c>
      <c r="C2" s="71"/>
      <c r="D2" s="71"/>
      <c r="E2" s="35"/>
      <c r="F2" s="33" t="s">
        <v>5</v>
      </c>
      <c r="G2" s="21"/>
      <c r="H2" s="22"/>
      <c r="I2" s="87" t="s">
        <v>66</v>
      </c>
      <c r="J2" s="72"/>
      <c r="K2" s="22"/>
      <c r="L2" s="23" t="s">
        <v>5</v>
      </c>
      <c r="M2" s="11"/>
      <c r="N2" s="87" t="s">
        <v>66</v>
      </c>
      <c r="O2" s="71"/>
      <c r="P2" s="71"/>
      <c r="Q2" s="36"/>
      <c r="R2" s="33" t="s">
        <v>5</v>
      </c>
      <c r="S2" s="21"/>
      <c r="T2" s="22"/>
      <c r="U2" s="87" t="s">
        <v>66</v>
      </c>
      <c r="V2" s="72"/>
      <c r="W2" s="73"/>
      <c r="X2" s="23" t="s">
        <v>5</v>
      </c>
    </row>
    <row r="3" spans="1:24" ht="9.9499999999999993" customHeight="1">
      <c r="A3" s="69" t="s">
        <v>1</v>
      </c>
      <c r="B3" s="55" t="s">
        <v>6</v>
      </c>
      <c r="C3" s="57" t="s">
        <v>7</v>
      </c>
      <c r="D3" s="57" t="s">
        <v>8</v>
      </c>
      <c r="E3" s="57" t="s">
        <v>9</v>
      </c>
      <c r="F3" s="57" t="s">
        <v>24</v>
      </c>
      <c r="G3" s="61" t="s">
        <v>25</v>
      </c>
      <c r="H3" s="61" t="s">
        <v>10</v>
      </c>
      <c r="I3" s="57" t="s">
        <v>11</v>
      </c>
      <c r="J3" s="57" t="s">
        <v>12</v>
      </c>
      <c r="K3" s="57" t="s">
        <v>26</v>
      </c>
      <c r="L3" s="57" t="s">
        <v>13</v>
      </c>
      <c r="M3" s="69" t="s">
        <v>1</v>
      </c>
      <c r="N3" s="63" t="s">
        <v>27</v>
      </c>
      <c r="O3" s="40"/>
      <c r="P3" s="57" t="s">
        <v>14</v>
      </c>
      <c r="Q3" s="57" t="s">
        <v>15</v>
      </c>
      <c r="R3" s="57" t="s">
        <v>16</v>
      </c>
      <c r="S3" s="61" t="s">
        <v>17</v>
      </c>
      <c r="T3" s="61" t="s">
        <v>18</v>
      </c>
      <c r="U3" s="57" t="s">
        <v>19</v>
      </c>
      <c r="V3" s="57" t="s">
        <v>20</v>
      </c>
      <c r="W3" s="57" t="s">
        <v>21</v>
      </c>
      <c r="X3" s="59" t="s">
        <v>23</v>
      </c>
    </row>
    <row r="4" spans="1:24" ht="45" customHeight="1" thickBot="1">
      <c r="A4" s="70"/>
      <c r="B4" s="56"/>
      <c r="C4" s="58"/>
      <c r="D4" s="58"/>
      <c r="E4" s="58"/>
      <c r="F4" s="58"/>
      <c r="G4" s="62"/>
      <c r="H4" s="62"/>
      <c r="I4" s="58"/>
      <c r="J4" s="58"/>
      <c r="K4" s="58"/>
      <c r="L4" s="58"/>
      <c r="M4" s="70"/>
      <c r="N4" s="56"/>
      <c r="O4" s="41" t="s">
        <v>22</v>
      </c>
      <c r="P4" s="58"/>
      <c r="Q4" s="58"/>
      <c r="R4" s="58"/>
      <c r="S4" s="62"/>
      <c r="T4" s="62"/>
      <c r="U4" s="58"/>
      <c r="V4" s="58"/>
      <c r="W4" s="58"/>
      <c r="X4" s="60"/>
    </row>
    <row r="5" spans="1:24" ht="5.0999999999999996" customHeight="1">
      <c r="A5" s="10"/>
      <c r="B5" s="6"/>
      <c r="C5" s="17"/>
      <c r="D5" s="17"/>
      <c r="E5" s="17"/>
      <c r="F5" s="27"/>
      <c r="G5" s="25"/>
      <c r="H5" s="14"/>
      <c r="I5" s="15"/>
      <c r="J5" s="15"/>
      <c r="K5" s="15"/>
      <c r="L5" s="7"/>
      <c r="M5" s="10"/>
      <c r="N5" s="6"/>
      <c r="O5" s="17"/>
      <c r="P5" s="17"/>
      <c r="Q5" s="17"/>
      <c r="R5" s="27"/>
      <c r="S5" s="25"/>
      <c r="T5" s="14"/>
      <c r="U5" s="15"/>
      <c r="V5" s="15"/>
      <c r="W5" s="15"/>
      <c r="X5" s="15"/>
    </row>
    <row r="6" spans="1:24" ht="21.95" customHeight="1">
      <c r="A6" s="37" t="s">
        <v>6</v>
      </c>
      <c r="B6" s="75">
        <v>3787944207</v>
      </c>
      <c r="C6" s="77">
        <v>156601590</v>
      </c>
      <c r="D6" s="77">
        <v>1148160544</v>
      </c>
      <c r="E6" s="77">
        <v>873671852</v>
      </c>
      <c r="F6" s="84">
        <v>44326163</v>
      </c>
      <c r="G6" s="77">
        <v>26725461</v>
      </c>
      <c r="H6" s="81">
        <v>143967688</v>
      </c>
      <c r="I6" s="83">
        <v>292812651</v>
      </c>
      <c r="J6" s="83">
        <v>11585171</v>
      </c>
      <c r="K6" s="83">
        <v>65940103</v>
      </c>
      <c r="L6" s="84">
        <v>5614243</v>
      </c>
      <c r="M6" s="37" t="s">
        <v>6</v>
      </c>
      <c r="N6" s="75">
        <v>615935513</v>
      </c>
      <c r="O6" s="77">
        <v>7835446</v>
      </c>
      <c r="P6" s="77">
        <v>98206237</v>
      </c>
      <c r="Q6" s="77">
        <v>68302652</v>
      </c>
      <c r="R6" s="84">
        <v>100485453</v>
      </c>
      <c r="S6" s="77">
        <v>68889750</v>
      </c>
      <c r="T6" s="81">
        <v>15957132</v>
      </c>
      <c r="U6" s="83">
        <v>20312242</v>
      </c>
      <c r="V6" s="83">
        <v>2247086</v>
      </c>
      <c r="W6" s="83">
        <v>-1</v>
      </c>
      <c r="X6" s="83">
        <v>26579532</v>
      </c>
    </row>
    <row r="7" spans="1:24" ht="21.95" customHeight="1">
      <c r="A7" s="37" t="s">
        <v>30</v>
      </c>
      <c r="B7" s="75">
        <v>397998929</v>
      </c>
      <c r="C7" s="85">
        <v>0</v>
      </c>
      <c r="D7" s="77">
        <v>121388383</v>
      </c>
      <c r="E7" s="77">
        <v>96006038</v>
      </c>
      <c r="F7" s="84">
        <v>6247828</v>
      </c>
      <c r="G7" s="77">
        <v>4936711</v>
      </c>
      <c r="H7" s="81">
        <v>2078564</v>
      </c>
      <c r="I7" s="83">
        <v>19854990</v>
      </c>
      <c r="J7" s="83">
        <v>120864</v>
      </c>
      <c r="K7" s="83">
        <v>3059735</v>
      </c>
      <c r="L7" s="84">
        <v>397</v>
      </c>
      <c r="M7" s="37" t="s">
        <v>30</v>
      </c>
      <c r="N7" s="75">
        <v>80672026</v>
      </c>
      <c r="O7" s="77">
        <v>467851</v>
      </c>
      <c r="P7" s="77">
        <v>16420158</v>
      </c>
      <c r="Q7" s="77">
        <v>14554582</v>
      </c>
      <c r="R7" s="84">
        <v>16249771</v>
      </c>
      <c r="S7" s="77">
        <v>9460350</v>
      </c>
      <c r="T7" s="81">
        <v>2794650</v>
      </c>
      <c r="U7" s="83">
        <v>1970051</v>
      </c>
      <c r="V7" s="83">
        <v>361836</v>
      </c>
      <c r="W7" s="88">
        <v>0</v>
      </c>
      <c r="X7" s="83">
        <v>1821995</v>
      </c>
    </row>
    <row r="8" spans="1:24" ht="21.95" customHeight="1">
      <c r="A8" s="37" t="s">
        <v>31</v>
      </c>
      <c r="B8" s="75">
        <v>1372479843</v>
      </c>
      <c r="C8" s="85">
        <v>0</v>
      </c>
      <c r="D8" s="77">
        <v>364922066</v>
      </c>
      <c r="E8" s="77">
        <v>383636752</v>
      </c>
      <c r="F8" s="84">
        <v>19351038</v>
      </c>
      <c r="G8" s="77">
        <v>11360143</v>
      </c>
      <c r="H8" s="81">
        <v>-346490</v>
      </c>
      <c r="I8" s="83">
        <v>194118750</v>
      </c>
      <c r="J8" s="83">
        <v>10381447</v>
      </c>
      <c r="K8" s="83">
        <v>22854</v>
      </c>
      <c r="L8" s="84">
        <v>13365</v>
      </c>
      <c r="M8" s="37" t="s">
        <v>31</v>
      </c>
      <c r="N8" s="75">
        <v>311364691</v>
      </c>
      <c r="O8" s="77">
        <v>5263148</v>
      </c>
      <c r="P8" s="77">
        <v>28415932</v>
      </c>
      <c r="Q8" s="77">
        <v>13059171</v>
      </c>
      <c r="R8" s="84">
        <v>19183139</v>
      </c>
      <c r="S8" s="77">
        <v>7076692</v>
      </c>
      <c r="T8" s="81">
        <v>2059853</v>
      </c>
      <c r="U8" s="83">
        <v>7460349</v>
      </c>
      <c r="V8" s="83">
        <v>400091</v>
      </c>
      <c r="W8" s="88">
        <v>0</v>
      </c>
      <c r="X8" s="88">
        <v>0</v>
      </c>
    </row>
    <row r="9" spans="1:24" ht="21.95" customHeight="1">
      <c r="A9" s="37" t="s">
        <v>32</v>
      </c>
      <c r="B9" s="75">
        <v>295193006</v>
      </c>
      <c r="C9" s="85">
        <v>0</v>
      </c>
      <c r="D9" s="77">
        <v>95518789</v>
      </c>
      <c r="E9" s="77">
        <v>52560234</v>
      </c>
      <c r="F9" s="84">
        <v>3291776</v>
      </c>
      <c r="G9" s="77">
        <v>1474502</v>
      </c>
      <c r="H9" s="81">
        <v>33733475</v>
      </c>
      <c r="I9" s="83">
        <v>10670738</v>
      </c>
      <c r="J9" s="83">
        <v>24758</v>
      </c>
      <c r="K9" s="83">
        <v>4016720</v>
      </c>
      <c r="L9" s="84">
        <v>319909</v>
      </c>
      <c r="M9" s="37" t="s">
        <v>32</v>
      </c>
      <c r="N9" s="75">
        <v>49152180</v>
      </c>
      <c r="O9" s="77">
        <v>367770</v>
      </c>
      <c r="P9" s="77">
        <v>9494259</v>
      </c>
      <c r="Q9" s="77">
        <v>8861402</v>
      </c>
      <c r="R9" s="84">
        <v>11588990</v>
      </c>
      <c r="S9" s="77">
        <v>7487473</v>
      </c>
      <c r="T9" s="81">
        <v>2605269</v>
      </c>
      <c r="U9" s="83">
        <v>1744297</v>
      </c>
      <c r="V9" s="83">
        <v>329251</v>
      </c>
      <c r="W9" s="88">
        <v>0</v>
      </c>
      <c r="X9" s="83">
        <v>2213159</v>
      </c>
    </row>
    <row r="10" spans="1:24" ht="21.95" customHeight="1">
      <c r="A10" s="37" t="s">
        <v>33</v>
      </c>
      <c r="B10" s="75">
        <v>282824240</v>
      </c>
      <c r="C10" s="85">
        <v>0</v>
      </c>
      <c r="D10" s="77">
        <v>74412143</v>
      </c>
      <c r="E10" s="77">
        <v>60546142</v>
      </c>
      <c r="F10" s="84">
        <v>3901219</v>
      </c>
      <c r="G10" s="77">
        <v>3073332</v>
      </c>
      <c r="H10" s="81">
        <v>15776272</v>
      </c>
      <c r="I10" s="83">
        <v>17846175</v>
      </c>
      <c r="J10" s="83">
        <v>434397</v>
      </c>
      <c r="K10" s="83">
        <v>6103865</v>
      </c>
      <c r="L10" s="84">
        <v>1449621</v>
      </c>
      <c r="M10" s="37" t="s">
        <v>33</v>
      </c>
      <c r="N10" s="75">
        <v>52770163</v>
      </c>
      <c r="O10" s="77">
        <v>573043</v>
      </c>
      <c r="P10" s="77">
        <v>7150515</v>
      </c>
      <c r="Q10" s="77">
        <v>10391620</v>
      </c>
      <c r="R10" s="84">
        <v>12026177</v>
      </c>
      <c r="S10" s="77">
        <v>9755492</v>
      </c>
      <c r="T10" s="81">
        <v>2730932</v>
      </c>
      <c r="U10" s="83">
        <v>2138878</v>
      </c>
      <c r="V10" s="83">
        <v>201523</v>
      </c>
      <c r="W10" s="88">
        <v>0</v>
      </c>
      <c r="X10" s="83">
        <v>2115774</v>
      </c>
    </row>
    <row r="11" spans="1:24" ht="21.95" customHeight="1">
      <c r="A11" s="37" t="s">
        <v>34</v>
      </c>
      <c r="B11" s="75">
        <v>162859151</v>
      </c>
      <c r="C11" s="85">
        <v>0</v>
      </c>
      <c r="D11" s="77">
        <v>34627061</v>
      </c>
      <c r="E11" s="77">
        <v>27842497</v>
      </c>
      <c r="F11" s="84">
        <v>1861936</v>
      </c>
      <c r="G11" s="77">
        <v>1035501</v>
      </c>
      <c r="H11" s="81">
        <v>459881</v>
      </c>
      <c r="I11" s="83">
        <v>9145389</v>
      </c>
      <c r="J11" s="83">
        <v>81595</v>
      </c>
      <c r="K11" s="83">
        <v>23442169</v>
      </c>
      <c r="L11" s="84">
        <v>14057</v>
      </c>
      <c r="M11" s="37" t="s">
        <v>34</v>
      </c>
      <c r="N11" s="75">
        <v>24424333</v>
      </c>
      <c r="O11" s="77">
        <v>202280</v>
      </c>
      <c r="P11" s="77">
        <v>6811350</v>
      </c>
      <c r="Q11" s="77">
        <v>4466314</v>
      </c>
      <c r="R11" s="84">
        <v>7391347</v>
      </c>
      <c r="S11" s="77">
        <v>5677636</v>
      </c>
      <c r="T11" s="81">
        <v>1035626</v>
      </c>
      <c r="U11" s="83">
        <v>853372</v>
      </c>
      <c r="V11" s="83">
        <v>125425</v>
      </c>
      <c r="W11" s="88">
        <v>0</v>
      </c>
      <c r="X11" s="83">
        <v>13563662</v>
      </c>
    </row>
    <row r="12" spans="1:24" ht="21.95" customHeight="1">
      <c r="A12" s="37" t="s">
        <v>35</v>
      </c>
      <c r="B12" s="75">
        <v>282242833</v>
      </c>
      <c r="C12" s="85">
        <v>0</v>
      </c>
      <c r="D12" s="77">
        <v>64795845</v>
      </c>
      <c r="E12" s="77">
        <v>45842892</v>
      </c>
      <c r="F12" s="84">
        <v>4744018</v>
      </c>
      <c r="G12" s="77">
        <v>2174282</v>
      </c>
      <c r="H12" s="81">
        <v>27472310</v>
      </c>
      <c r="I12" s="83">
        <v>15346704</v>
      </c>
      <c r="J12" s="83">
        <v>443909</v>
      </c>
      <c r="K12" s="83">
        <v>2035999</v>
      </c>
      <c r="L12" s="84">
        <v>142495</v>
      </c>
      <c r="M12" s="37" t="s">
        <v>35</v>
      </c>
      <c r="N12" s="75">
        <v>75507307</v>
      </c>
      <c r="O12" s="77">
        <v>445386</v>
      </c>
      <c r="P12" s="77">
        <v>13179985</v>
      </c>
      <c r="Q12" s="77">
        <v>5540575</v>
      </c>
      <c r="R12" s="84">
        <v>12962644</v>
      </c>
      <c r="S12" s="77">
        <v>7655156</v>
      </c>
      <c r="T12" s="81">
        <v>2106382</v>
      </c>
      <c r="U12" s="83">
        <v>1937517</v>
      </c>
      <c r="V12" s="83">
        <v>268276</v>
      </c>
      <c r="W12" s="88">
        <v>0</v>
      </c>
      <c r="X12" s="83">
        <v>18960</v>
      </c>
    </row>
    <row r="13" spans="1:24" ht="21.95" customHeight="1">
      <c r="A13" s="37" t="s">
        <v>36</v>
      </c>
      <c r="B13" s="75">
        <v>19935985</v>
      </c>
      <c r="C13" s="85">
        <v>0</v>
      </c>
      <c r="D13" s="77">
        <v>2805908</v>
      </c>
      <c r="E13" s="77">
        <v>3253950</v>
      </c>
      <c r="F13" s="84">
        <v>456705</v>
      </c>
      <c r="G13" s="77">
        <v>144259</v>
      </c>
      <c r="H13" s="81">
        <v>641584</v>
      </c>
      <c r="I13" s="83">
        <v>1347260</v>
      </c>
      <c r="J13" s="88">
        <v>0</v>
      </c>
      <c r="K13" s="83">
        <v>339401</v>
      </c>
      <c r="L13" s="86">
        <v>0</v>
      </c>
      <c r="M13" s="37" t="s">
        <v>36</v>
      </c>
      <c r="N13" s="75">
        <v>4811043</v>
      </c>
      <c r="O13" s="77">
        <v>35328</v>
      </c>
      <c r="P13" s="77">
        <v>1105534</v>
      </c>
      <c r="Q13" s="77">
        <v>1308561</v>
      </c>
      <c r="R13" s="84">
        <v>1821834</v>
      </c>
      <c r="S13" s="77">
        <v>1313528</v>
      </c>
      <c r="T13" s="81">
        <v>274672</v>
      </c>
      <c r="U13" s="83">
        <v>190621</v>
      </c>
      <c r="V13" s="83">
        <v>38915</v>
      </c>
      <c r="W13" s="88">
        <v>0</v>
      </c>
      <c r="X13" s="88">
        <v>0</v>
      </c>
    </row>
    <row r="14" spans="1:24" ht="21.95" customHeight="1">
      <c r="A14" s="37" t="s">
        <v>37</v>
      </c>
      <c r="B14" s="75">
        <v>96076020</v>
      </c>
      <c r="C14" s="85">
        <v>0</v>
      </c>
      <c r="D14" s="77">
        <v>39861746</v>
      </c>
      <c r="E14" s="77">
        <v>35425193</v>
      </c>
      <c r="F14" s="84">
        <v>512290</v>
      </c>
      <c r="G14" s="77">
        <v>335908</v>
      </c>
      <c r="H14" s="81">
        <v>5535195</v>
      </c>
      <c r="I14" s="83">
        <v>2419648</v>
      </c>
      <c r="J14" s="83">
        <v>6440</v>
      </c>
      <c r="K14" s="83">
        <v>8152</v>
      </c>
      <c r="L14" s="84">
        <v>12508</v>
      </c>
      <c r="M14" s="37" t="s">
        <v>37</v>
      </c>
      <c r="N14" s="75">
        <v>1763999</v>
      </c>
      <c r="O14" s="77">
        <v>58906</v>
      </c>
      <c r="P14" s="77">
        <v>1827728</v>
      </c>
      <c r="Q14" s="77">
        <v>2023542</v>
      </c>
      <c r="R14" s="84">
        <v>2916113</v>
      </c>
      <c r="S14" s="77">
        <v>2131612</v>
      </c>
      <c r="T14" s="81">
        <v>500996</v>
      </c>
      <c r="U14" s="83">
        <v>659330</v>
      </c>
      <c r="V14" s="83">
        <v>135621</v>
      </c>
      <c r="W14" s="83">
        <v>-1</v>
      </c>
      <c r="X14" s="88">
        <v>0</v>
      </c>
    </row>
    <row r="15" spans="1:24" ht="21.95" customHeight="1">
      <c r="A15" s="37" t="s">
        <v>38</v>
      </c>
      <c r="B15" s="75">
        <v>40037721</v>
      </c>
      <c r="C15" s="85">
        <v>0</v>
      </c>
      <c r="D15" s="77">
        <v>7168303</v>
      </c>
      <c r="E15" s="77">
        <v>6418042</v>
      </c>
      <c r="F15" s="84">
        <v>282011</v>
      </c>
      <c r="G15" s="77">
        <v>154601</v>
      </c>
      <c r="H15" s="81">
        <v>860621</v>
      </c>
      <c r="I15" s="83">
        <v>1569033</v>
      </c>
      <c r="J15" s="83">
        <v>1552</v>
      </c>
      <c r="K15" s="83">
        <v>5534057</v>
      </c>
      <c r="L15" s="84">
        <v>24</v>
      </c>
      <c r="M15" s="37" t="s">
        <v>38</v>
      </c>
      <c r="N15" s="75">
        <v>8372400</v>
      </c>
      <c r="O15" s="77">
        <v>32874</v>
      </c>
      <c r="P15" s="77">
        <v>1602521</v>
      </c>
      <c r="Q15" s="77">
        <v>1245060</v>
      </c>
      <c r="R15" s="84">
        <v>1838068</v>
      </c>
      <c r="S15" s="77">
        <v>1827612</v>
      </c>
      <c r="T15" s="81">
        <v>274480</v>
      </c>
      <c r="U15" s="83">
        <v>643843</v>
      </c>
      <c r="V15" s="83">
        <v>35590</v>
      </c>
      <c r="W15" s="88">
        <v>0</v>
      </c>
      <c r="X15" s="83">
        <v>2203405</v>
      </c>
    </row>
    <row r="16" spans="1:24" ht="21.95" customHeight="1">
      <c r="A16" s="37" t="s">
        <v>39</v>
      </c>
      <c r="B16" s="75">
        <v>46425155</v>
      </c>
      <c r="C16" s="85">
        <v>0</v>
      </c>
      <c r="D16" s="77">
        <v>17997521</v>
      </c>
      <c r="E16" s="77">
        <v>11781326</v>
      </c>
      <c r="F16" s="84">
        <v>1272914</v>
      </c>
      <c r="G16" s="77">
        <v>514647</v>
      </c>
      <c r="H16" s="81">
        <v>941535</v>
      </c>
      <c r="I16" s="83">
        <v>4213804</v>
      </c>
      <c r="J16" s="83">
        <v>4434</v>
      </c>
      <c r="K16" s="83">
        <v>17033</v>
      </c>
      <c r="L16" s="84">
        <v>7586</v>
      </c>
      <c r="M16" s="37" t="s">
        <v>39</v>
      </c>
      <c r="N16" s="75">
        <v>-2306874</v>
      </c>
      <c r="O16" s="77">
        <v>88113</v>
      </c>
      <c r="P16" s="77">
        <v>2411417</v>
      </c>
      <c r="Q16" s="77">
        <v>1385013</v>
      </c>
      <c r="R16" s="84">
        <v>3370116</v>
      </c>
      <c r="S16" s="77">
        <v>4003770</v>
      </c>
      <c r="T16" s="81">
        <v>310198</v>
      </c>
      <c r="U16" s="83">
        <v>432294</v>
      </c>
      <c r="V16" s="83">
        <v>68421</v>
      </c>
      <c r="W16" s="88">
        <v>0</v>
      </c>
      <c r="X16" s="88">
        <v>0</v>
      </c>
    </row>
    <row r="17" spans="1:24" ht="21.95" customHeight="1">
      <c r="A17" s="37" t="s">
        <v>40</v>
      </c>
      <c r="B17" s="75">
        <v>15281504</v>
      </c>
      <c r="C17" s="85">
        <v>0</v>
      </c>
      <c r="D17" s="77">
        <v>3427733</v>
      </c>
      <c r="E17" s="77">
        <v>2830498</v>
      </c>
      <c r="F17" s="84">
        <v>161862</v>
      </c>
      <c r="G17" s="77">
        <v>192848</v>
      </c>
      <c r="H17" s="81">
        <v>-33087</v>
      </c>
      <c r="I17" s="83">
        <v>1142481</v>
      </c>
      <c r="J17" s="88">
        <v>0</v>
      </c>
      <c r="K17" s="83">
        <v>154676</v>
      </c>
      <c r="L17" s="84">
        <v>206</v>
      </c>
      <c r="M17" s="37" t="s">
        <v>40</v>
      </c>
      <c r="N17" s="75">
        <v>2887322</v>
      </c>
      <c r="O17" s="77">
        <v>29557</v>
      </c>
      <c r="P17" s="77">
        <v>757011</v>
      </c>
      <c r="Q17" s="77">
        <v>417858</v>
      </c>
      <c r="R17" s="84">
        <v>1177390</v>
      </c>
      <c r="S17" s="77">
        <v>1620339</v>
      </c>
      <c r="T17" s="81">
        <v>132843</v>
      </c>
      <c r="U17" s="83">
        <v>150017</v>
      </c>
      <c r="V17" s="83">
        <v>55030</v>
      </c>
      <c r="W17" s="88">
        <v>0</v>
      </c>
      <c r="X17" s="88">
        <v>0</v>
      </c>
    </row>
    <row r="18" spans="1:24" ht="21.95" customHeight="1">
      <c r="A18" s="37" t="s">
        <v>41</v>
      </c>
      <c r="B18" s="75">
        <v>54528207</v>
      </c>
      <c r="C18" s="85">
        <v>0</v>
      </c>
      <c r="D18" s="77">
        <v>7535001</v>
      </c>
      <c r="E18" s="77">
        <v>4541220</v>
      </c>
      <c r="F18" s="84">
        <v>286675</v>
      </c>
      <c r="G18" s="77">
        <v>289140</v>
      </c>
      <c r="H18" s="81">
        <v>12375543</v>
      </c>
      <c r="I18" s="83">
        <v>2505206</v>
      </c>
      <c r="J18" s="88">
        <v>0</v>
      </c>
      <c r="K18" s="83">
        <v>41661</v>
      </c>
      <c r="L18" s="84">
        <v>24</v>
      </c>
      <c r="M18" s="37" t="s">
        <v>41</v>
      </c>
      <c r="N18" s="75">
        <v>19877547</v>
      </c>
      <c r="O18" s="77">
        <v>36110</v>
      </c>
      <c r="P18" s="77">
        <v>1628621</v>
      </c>
      <c r="Q18" s="77">
        <v>670064</v>
      </c>
      <c r="R18" s="84">
        <v>2068751</v>
      </c>
      <c r="S18" s="77">
        <v>2185166</v>
      </c>
      <c r="T18" s="81">
        <v>205676</v>
      </c>
      <c r="U18" s="83">
        <v>225308</v>
      </c>
      <c r="V18" s="83">
        <v>29952</v>
      </c>
      <c r="W18" s="88">
        <v>0</v>
      </c>
      <c r="X18" s="88">
        <v>0</v>
      </c>
    </row>
    <row r="19" spans="1:24" ht="21.95" customHeight="1">
      <c r="A19" s="37" t="s">
        <v>42</v>
      </c>
      <c r="B19" s="75">
        <v>14461100</v>
      </c>
      <c r="C19" s="85">
        <v>0</v>
      </c>
      <c r="D19" s="77">
        <v>3173838</v>
      </c>
      <c r="E19" s="77">
        <v>2013611</v>
      </c>
      <c r="F19" s="84">
        <v>205724</v>
      </c>
      <c r="G19" s="77">
        <v>92190</v>
      </c>
      <c r="H19" s="81">
        <v>205552</v>
      </c>
      <c r="I19" s="83">
        <v>304650</v>
      </c>
      <c r="J19" s="88">
        <v>0</v>
      </c>
      <c r="K19" s="83">
        <v>105745</v>
      </c>
      <c r="L19" s="86">
        <v>0</v>
      </c>
      <c r="M19" s="37" t="s">
        <v>42</v>
      </c>
      <c r="N19" s="75">
        <v>3958287</v>
      </c>
      <c r="O19" s="77">
        <v>11862</v>
      </c>
      <c r="P19" s="77">
        <v>877285</v>
      </c>
      <c r="Q19" s="77">
        <v>495099</v>
      </c>
      <c r="R19" s="84">
        <v>1190083</v>
      </c>
      <c r="S19" s="77">
        <v>1545000</v>
      </c>
      <c r="T19" s="81">
        <v>120807</v>
      </c>
      <c r="U19" s="83">
        <v>151798</v>
      </c>
      <c r="V19" s="83">
        <v>16940</v>
      </c>
      <c r="W19" s="88">
        <v>0</v>
      </c>
      <c r="X19" s="88">
        <v>0</v>
      </c>
    </row>
    <row r="20" spans="1:24" ht="21.95" customHeight="1">
      <c r="A20" s="37" t="s">
        <v>43</v>
      </c>
      <c r="B20" s="75">
        <v>30534838</v>
      </c>
      <c r="C20" s="85">
        <v>0</v>
      </c>
      <c r="D20" s="77">
        <v>4310641</v>
      </c>
      <c r="E20" s="77">
        <v>3130196</v>
      </c>
      <c r="F20" s="84">
        <v>277052</v>
      </c>
      <c r="G20" s="77">
        <v>135572</v>
      </c>
      <c r="H20" s="81">
        <v>1293107</v>
      </c>
      <c r="I20" s="83">
        <v>1743497</v>
      </c>
      <c r="J20" s="88">
        <v>0</v>
      </c>
      <c r="K20" s="83">
        <v>4454526</v>
      </c>
      <c r="L20" s="84">
        <v>44</v>
      </c>
      <c r="M20" s="37" t="s">
        <v>43</v>
      </c>
      <c r="N20" s="75">
        <v>6196026</v>
      </c>
      <c r="O20" s="77">
        <v>39482</v>
      </c>
      <c r="P20" s="77">
        <v>1626494</v>
      </c>
      <c r="Q20" s="77">
        <v>886336</v>
      </c>
      <c r="R20" s="84">
        <v>1680622</v>
      </c>
      <c r="S20" s="77">
        <v>2231402</v>
      </c>
      <c r="T20" s="81">
        <v>205543</v>
      </c>
      <c r="U20" s="83">
        <v>205039</v>
      </c>
      <c r="V20" s="83">
        <v>41744</v>
      </c>
      <c r="W20" s="88">
        <v>0</v>
      </c>
      <c r="X20" s="83">
        <v>1836063</v>
      </c>
    </row>
    <row r="21" spans="1:24" ht="21.95" customHeight="1">
      <c r="A21" s="37" t="s">
        <v>44</v>
      </c>
      <c r="B21" s="75">
        <v>4269119</v>
      </c>
      <c r="C21" s="85">
        <v>0</v>
      </c>
      <c r="D21" s="77">
        <v>388578</v>
      </c>
      <c r="E21" s="77">
        <v>885026</v>
      </c>
      <c r="F21" s="84">
        <v>38591</v>
      </c>
      <c r="G21" s="77">
        <v>22661</v>
      </c>
      <c r="H21" s="81">
        <v>-30440</v>
      </c>
      <c r="I21" s="83">
        <v>337908</v>
      </c>
      <c r="J21" s="88">
        <v>0</v>
      </c>
      <c r="K21" s="83">
        <v>1636</v>
      </c>
      <c r="L21" s="84">
        <v>1</v>
      </c>
      <c r="M21" s="37" t="s">
        <v>44</v>
      </c>
      <c r="N21" s="75">
        <v>1043785</v>
      </c>
      <c r="O21" s="77">
        <v>8158</v>
      </c>
      <c r="P21" s="77">
        <v>287290</v>
      </c>
      <c r="Q21" s="77">
        <v>172285</v>
      </c>
      <c r="R21" s="84">
        <v>376138</v>
      </c>
      <c r="S21" s="77">
        <v>605196</v>
      </c>
      <c r="T21" s="81">
        <v>37609</v>
      </c>
      <c r="U21" s="83">
        <v>63558</v>
      </c>
      <c r="V21" s="83">
        <v>9978</v>
      </c>
      <c r="W21" s="88">
        <v>0</v>
      </c>
      <c r="X21" s="88">
        <v>0</v>
      </c>
    </row>
    <row r="22" spans="1:24" ht="21.95" customHeight="1">
      <c r="A22" s="37" t="s">
        <v>45</v>
      </c>
      <c r="B22" s="75">
        <v>13485231</v>
      </c>
      <c r="C22" s="85">
        <v>0</v>
      </c>
      <c r="D22" s="77">
        <v>2452234</v>
      </c>
      <c r="E22" s="77">
        <v>1826970</v>
      </c>
      <c r="F22" s="84">
        <v>126284</v>
      </c>
      <c r="G22" s="77">
        <v>39139</v>
      </c>
      <c r="H22" s="81">
        <v>1020535</v>
      </c>
      <c r="I22" s="83">
        <v>685277</v>
      </c>
      <c r="J22" s="83">
        <v>56</v>
      </c>
      <c r="K22" s="83">
        <v>374396</v>
      </c>
      <c r="L22" s="86">
        <v>0</v>
      </c>
      <c r="M22" s="37" t="s">
        <v>45</v>
      </c>
      <c r="N22" s="75">
        <v>3325788</v>
      </c>
      <c r="O22" s="77">
        <v>14309</v>
      </c>
      <c r="P22" s="77">
        <v>625235</v>
      </c>
      <c r="Q22" s="77">
        <v>427594</v>
      </c>
      <c r="R22" s="84">
        <v>669826</v>
      </c>
      <c r="S22" s="77">
        <v>933972</v>
      </c>
      <c r="T22" s="81">
        <v>65335</v>
      </c>
      <c r="U22" s="83">
        <v>133035</v>
      </c>
      <c r="V22" s="83">
        <v>18767</v>
      </c>
      <c r="W22" s="88">
        <v>0</v>
      </c>
      <c r="X22" s="83">
        <v>5</v>
      </c>
    </row>
    <row r="23" spans="1:24" ht="21.95" customHeight="1">
      <c r="A23" s="37" t="s">
        <v>46</v>
      </c>
      <c r="B23" s="75">
        <v>1694402</v>
      </c>
      <c r="C23" s="85">
        <v>0</v>
      </c>
      <c r="D23" s="77">
        <v>220658</v>
      </c>
      <c r="E23" s="77">
        <v>697916</v>
      </c>
      <c r="F23" s="84">
        <v>19364</v>
      </c>
      <c r="G23" s="77">
        <v>9941</v>
      </c>
      <c r="H23" s="81">
        <v>-21252</v>
      </c>
      <c r="I23" s="83">
        <v>123961</v>
      </c>
      <c r="J23" s="83">
        <v>637</v>
      </c>
      <c r="K23" s="83">
        <v>793</v>
      </c>
      <c r="L23" s="86">
        <v>0</v>
      </c>
      <c r="M23" s="37" t="s">
        <v>46</v>
      </c>
      <c r="N23" s="75">
        <v>72808</v>
      </c>
      <c r="O23" s="77">
        <v>11</v>
      </c>
      <c r="P23" s="77">
        <v>82643</v>
      </c>
      <c r="Q23" s="77">
        <v>169166</v>
      </c>
      <c r="R23" s="84">
        <v>174116</v>
      </c>
      <c r="S23" s="77">
        <v>93861</v>
      </c>
      <c r="T23" s="81">
        <v>28067</v>
      </c>
      <c r="U23" s="83">
        <v>18779</v>
      </c>
      <c r="V23" s="83">
        <v>2944</v>
      </c>
      <c r="W23" s="88">
        <v>0</v>
      </c>
      <c r="X23" s="88">
        <v>0</v>
      </c>
    </row>
    <row r="24" spans="1:24" ht="21.95" customHeight="1">
      <c r="A24" s="37" t="s">
        <v>47</v>
      </c>
      <c r="B24" s="75">
        <v>80734505</v>
      </c>
      <c r="C24" s="85">
        <v>0</v>
      </c>
      <c r="D24" s="77">
        <v>7387348</v>
      </c>
      <c r="E24" s="77">
        <v>3515258</v>
      </c>
      <c r="F24" s="84">
        <v>180753</v>
      </c>
      <c r="G24" s="77">
        <v>58127</v>
      </c>
      <c r="H24" s="81">
        <v>42100579</v>
      </c>
      <c r="I24" s="83">
        <v>1127912</v>
      </c>
      <c r="J24" s="83">
        <v>565</v>
      </c>
      <c r="K24" s="83">
        <v>13580548</v>
      </c>
      <c r="L24" s="84">
        <v>3653699</v>
      </c>
      <c r="M24" s="37" t="s">
        <v>47</v>
      </c>
      <c r="N24" s="75">
        <v>2828385</v>
      </c>
      <c r="O24" s="77">
        <v>16079</v>
      </c>
      <c r="P24" s="77">
        <v>1073401</v>
      </c>
      <c r="Q24" s="77">
        <v>518415</v>
      </c>
      <c r="R24" s="84">
        <v>841105</v>
      </c>
      <c r="S24" s="77">
        <v>816118</v>
      </c>
      <c r="T24" s="81">
        <v>105401</v>
      </c>
      <c r="U24" s="83">
        <v>111128</v>
      </c>
      <c r="V24" s="83">
        <v>29268</v>
      </c>
      <c r="W24" s="88">
        <v>0</v>
      </c>
      <c r="X24" s="83">
        <v>2806495</v>
      </c>
    </row>
    <row r="25" spans="1:24" ht="21.95" customHeight="1">
      <c r="A25" s="37" t="s">
        <v>48</v>
      </c>
      <c r="B25" s="75">
        <v>400370795</v>
      </c>
      <c r="C25" s="85">
        <v>0</v>
      </c>
      <c r="D25" s="77">
        <v>293365042</v>
      </c>
      <c r="E25" s="77">
        <v>126975143</v>
      </c>
      <c r="F25" s="84">
        <v>586327</v>
      </c>
      <c r="G25" s="77">
        <v>581004</v>
      </c>
      <c r="H25" s="81">
        <v>-83038</v>
      </c>
      <c r="I25" s="83">
        <v>5350807</v>
      </c>
      <c r="J25" s="83">
        <v>74418</v>
      </c>
      <c r="K25" s="83">
        <v>411</v>
      </c>
      <c r="L25" s="86">
        <v>0</v>
      </c>
      <c r="M25" s="37" t="s">
        <v>48</v>
      </c>
      <c r="N25" s="75">
        <v>-34366832</v>
      </c>
      <c r="O25" s="77">
        <v>101078</v>
      </c>
      <c r="P25" s="77">
        <v>1927827</v>
      </c>
      <c r="Q25" s="77">
        <v>1096681</v>
      </c>
      <c r="R25" s="84">
        <v>2066870</v>
      </c>
      <c r="S25" s="77">
        <v>1459588</v>
      </c>
      <c r="T25" s="81">
        <v>245610</v>
      </c>
      <c r="U25" s="83">
        <v>1033095</v>
      </c>
      <c r="V25" s="83">
        <v>41463</v>
      </c>
      <c r="W25" s="88">
        <v>0</v>
      </c>
      <c r="X25" s="88">
        <v>0</v>
      </c>
    </row>
    <row r="26" spans="1:24" ht="21.95" customHeight="1">
      <c r="A26" s="37" t="s">
        <v>49</v>
      </c>
      <c r="B26" s="75">
        <v>14458401</v>
      </c>
      <c r="C26" s="85">
        <v>0</v>
      </c>
      <c r="D26" s="77">
        <v>1992795</v>
      </c>
      <c r="E26" s="77">
        <v>2796005</v>
      </c>
      <c r="F26" s="84">
        <v>448330</v>
      </c>
      <c r="G26" s="77">
        <v>88950</v>
      </c>
      <c r="H26" s="81">
        <v>3076</v>
      </c>
      <c r="I26" s="83">
        <v>2823953</v>
      </c>
      <c r="J26" s="83">
        <v>10099</v>
      </c>
      <c r="K26" s="88">
        <v>0</v>
      </c>
      <c r="L26" s="84">
        <v>28</v>
      </c>
      <c r="M26" s="37" t="s">
        <v>49</v>
      </c>
      <c r="N26" s="75">
        <v>3221466</v>
      </c>
      <c r="O26" s="77">
        <v>43770</v>
      </c>
      <c r="P26" s="77">
        <v>854373</v>
      </c>
      <c r="Q26" s="77">
        <v>352060</v>
      </c>
      <c r="R26" s="84">
        <v>774680</v>
      </c>
      <c r="S26" s="77">
        <v>798608</v>
      </c>
      <c r="T26" s="81">
        <v>103145</v>
      </c>
      <c r="U26" s="83">
        <v>155857</v>
      </c>
      <c r="V26" s="83">
        <v>34976</v>
      </c>
      <c r="W26" s="88">
        <v>0</v>
      </c>
      <c r="X26" s="88">
        <v>0</v>
      </c>
    </row>
    <row r="27" spans="1:24" ht="21.95" customHeight="1">
      <c r="A27" s="37" t="s">
        <v>50</v>
      </c>
      <c r="B27" s="75">
        <v>4942659</v>
      </c>
      <c r="C27" s="85">
        <v>0</v>
      </c>
      <c r="D27" s="77">
        <v>353387</v>
      </c>
      <c r="E27" s="77">
        <v>905168</v>
      </c>
      <c r="F27" s="84">
        <v>73466</v>
      </c>
      <c r="G27" s="77">
        <v>10878</v>
      </c>
      <c r="H27" s="81">
        <v>-14587</v>
      </c>
      <c r="I27" s="83">
        <v>134310</v>
      </c>
      <c r="J27" s="88">
        <v>0</v>
      </c>
      <c r="K27" s="83">
        <v>2519802</v>
      </c>
      <c r="L27" s="84">
        <v>279</v>
      </c>
      <c r="M27" s="37" t="s">
        <v>50</v>
      </c>
      <c r="N27" s="75">
        <v>325184</v>
      </c>
      <c r="O27" s="77">
        <v>331</v>
      </c>
      <c r="P27" s="77">
        <v>37596</v>
      </c>
      <c r="Q27" s="77">
        <v>255804</v>
      </c>
      <c r="R27" s="84">
        <v>104725</v>
      </c>
      <c r="S27" s="77">
        <v>195436</v>
      </c>
      <c r="T27" s="81">
        <v>13315</v>
      </c>
      <c r="U27" s="83">
        <v>26883</v>
      </c>
      <c r="V27" s="83">
        <v>1013</v>
      </c>
      <c r="W27" s="88">
        <v>0</v>
      </c>
      <c r="X27" s="88">
        <v>0</v>
      </c>
    </row>
    <row r="28" spans="1:24" ht="21.95" customHeight="1">
      <c r="A28" s="37" t="s">
        <v>51</v>
      </c>
      <c r="B28" s="75">
        <v>508973</v>
      </c>
      <c r="C28" s="85">
        <v>0</v>
      </c>
      <c r="D28" s="77">
        <v>55524</v>
      </c>
      <c r="E28" s="77">
        <v>241775</v>
      </c>
      <c r="F28" s="86">
        <v>0</v>
      </c>
      <c r="G28" s="77">
        <v>1125</v>
      </c>
      <c r="H28" s="81">
        <v>-1247</v>
      </c>
      <c r="I28" s="83">
        <v>198</v>
      </c>
      <c r="J28" s="88">
        <v>0</v>
      </c>
      <c r="K28" s="83">
        <v>125924</v>
      </c>
      <c r="L28" s="86">
        <v>0</v>
      </c>
      <c r="M28" s="37" t="s">
        <v>51</v>
      </c>
      <c r="N28" s="75">
        <v>34479</v>
      </c>
      <c r="O28" s="85">
        <v>0</v>
      </c>
      <c r="P28" s="77">
        <v>9062</v>
      </c>
      <c r="Q28" s="77">
        <v>5450</v>
      </c>
      <c r="R28" s="84">
        <v>12948</v>
      </c>
      <c r="S28" s="77">
        <v>15743</v>
      </c>
      <c r="T28" s="81">
        <v>723</v>
      </c>
      <c r="U28" s="83">
        <v>7193</v>
      </c>
      <c r="V28" s="83">
        <v>62</v>
      </c>
      <c r="W28" s="88">
        <v>0</v>
      </c>
      <c r="X28" s="83">
        <v>14</v>
      </c>
    </row>
    <row r="29" spans="1:24" ht="21.95" customHeight="1">
      <c r="A29" s="37" t="s">
        <v>52</v>
      </c>
      <c r="B29" s="75">
        <v>156601590</v>
      </c>
      <c r="C29" s="77">
        <v>156601590</v>
      </c>
      <c r="D29" s="85">
        <v>0</v>
      </c>
      <c r="E29" s="85">
        <v>0</v>
      </c>
      <c r="F29" s="86">
        <v>0</v>
      </c>
      <c r="G29" s="85">
        <v>0</v>
      </c>
      <c r="H29" s="89">
        <v>0</v>
      </c>
      <c r="I29" s="88">
        <v>0</v>
      </c>
      <c r="J29" s="88">
        <v>0</v>
      </c>
      <c r="K29" s="88">
        <v>0</v>
      </c>
      <c r="L29" s="86">
        <v>0</v>
      </c>
      <c r="M29" s="37" t="s">
        <v>52</v>
      </c>
      <c r="N29" s="91">
        <v>0</v>
      </c>
      <c r="O29" s="85">
        <v>0</v>
      </c>
      <c r="P29" s="85">
        <v>0</v>
      </c>
      <c r="Q29" s="85">
        <v>0</v>
      </c>
      <c r="R29" s="86">
        <v>0</v>
      </c>
      <c r="S29" s="85">
        <v>0</v>
      </c>
      <c r="T29" s="89">
        <v>0</v>
      </c>
      <c r="U29" s="88">
        <v>0</v>
      </c>
      <c r="V29" s="88">
        <v>0</v>
      </c>
      <c r="W29" s="88">
        <v>0</v>
      </c>
      <c r="X29" s="88">
        <v>0</v>
      </c>
    </row>
    <row r="30" spans="1:24" ht="8.1" customHeight="1" thickBot="1">
      <c r="A30" s="13"/>
      <c r="B30" s="12"/>
      <c r="C30" s="18"/>
      <c r="D30" s="18"/>
      <c r="E30" s="18"/>
      <c r="F30" s="28"/>
      <c r="G30" s="26"/>
      <c r="H30" s="8"/>
      <c r="I30" s="16"/>
      <c r="J30" s="16"/>
      <c r="K30" s="16"/>
      <c r="L30" s="9"/>
      <c r="M30" s="38"/>
      <c r="N30" s="12"/>
      <c r="O30" s="18"/>
      <c r="P30" s="18"/>
      <c r="Q30" s="18"/>
      <c r="R30" s="28"/>
      <c r="S30" s="26"/>
      <c r="T30" s="8"/>
      <c r="U30" s="16"/>
      <c r="V30" s="16"/>
      <c r="W30" s="16"/>
      <c r="X30" s="16"/>
    </row>
    <row r="31" spans="1:24" s="2" customFormat="1" ht="26.1" customHeight="1">
      <c r="A31" s="64" t="str">
        <f>SUBSTITUTE(A34&amp;B34,CHAR(10),CHAR(10)&amp;"　　　　　  ")&amp;CHAR(10)&amp;A35</f>
        <v>Explanation：The total amount of using physical objects for payment of estate and gift taxes was NT$ 2,595,776 thousand in 2025.
Note：*Since 2017, estate and gift tax, tobacco and alcohol tax, both include revenues for long-term care services development fund.</v>
      </c>
      <c r="B31" s="64"/>
      <c r="C31" s="64"/>
      <c r="D31" s="64"/>
      <c r="E31" s="64"/>
      <c r="F31" s="64"/>
      <c r="G31" s="64"/>
      <c r="H31" s="65"/>
      <c r="I31" s="65"/>
      <c r="J31" s="65"/>
      <c r="K31" s="65"/>
      <c r="L31" s="65"/>
      <c r="M31" s="64" t="str">
        <f>SUBSTITUTE(M34&amp;N34,CHAR(10),CHAR(10)&amp;"　　　　　  ")&amp;CHAR(10)&amp;SUBSTITUTE(M35&amp;N35,CHAR(10),CHAR(10)&amp;"　　　")</f>
        <v>Explanation：The special and provisional tax levies includes the special tax levies and the provisional tax levies which are imposed
　　　　　  on the disposal of construction surplus, mining and quarrying.
Note：**Business tax include undesignated portion and financial enterprises business tax, which were appropriated to financial special
　　　reserves.</v>
      </c>
      <c r="N31" s="64"/>
      <c r="O31" s="64"/>
      <c r="P31" s="64"/>
      <c r="Q31" s="64"/>
      <c r="R31" s="64"/>
      <c r="S31" s="64"/>
      <c r="T31" s="65"/>
      <c r="U31" s="65"/>
      <c r="V31" s="65"/>
      <c r="W31" s="65"/>
      <c r="X31" s="65"/>
    </row>
    <row r="32" spans="1:24" s="5" customFormat="1" ht="12.95" customHeight="1">
      <c r="A32" s="67"/>
      <c r="B32" s="67"/>
      <c r="C32" s="67"/>
      <c r="D32" s="67"/>
      <c r="E32" s="67"/>
      <c r="F32" s="67"/>
      <c r="G32" s="4"/>
      <c r="H32" s="4"/>
      <c r="I32" s="4"/>
      <c r="J32" s="4"/>
      <c r="K32" s="4"/>
      <c r="L32" s="4"/>
      <c r="M32" s="68"/>
      <c r="N32" s="68"/>
      <c r="O32" s="68"/>
      <c r="P32" s="68"/>
      <c r="Q32" s="68"/>
      <c r="R32" s="68"/>
      <c r="S32" s="66"/>
      <c r="T32" s="66"/>
      <c r="U32" s="66"/>
      <c r="V32" s="66"/>
      <c r="W32" s="66"/>
      <c r="X32" s="66"/>
    </row>
    <row r="33" spans="1:24" s="5" customFormat="1" ht="12.95" customHeight="1">
      <c r="A33" s="67"/>
      <c r="B33" s="67"/>
      <c r="C33" s="67"/>
      <c r="D33" s="67"/>
      <c r="E33" s="67"/>
      <c r="F33" s="67"/>
      <c r="G33" s="4"/>
      <c r="H33" s="4"/>
      <c r="I33" s="4"/>
      <c r="J33" s="4"/>
      <c r="K33" s="4"/>
      <c r="L33" s="4"/>
      <c r="M33" s="68"/>
      <c r="N33" s="68"/>
      <c r="O33" s="68"/>
      <c r="P33" s="68"/>
      <c r="Q33" s="68"/>
      <c r="R33" s="68"/>
      <c r="S33" s="39"/>
      <c r="T33" s="39"/>
      <c r="U33" s="39"/>
      <c r="V33" s="39"/>
      <c r="W33" s="39"/>
      <c r="X33" s="39"/>
    </row>
    <row r="34" spans="1:24" ht="96" hidden="1">
      <c r="A34" s="74" t="s">
        <v>55</v>
      </c>
      <c r="B34" s="74" t="s">
        <v>64</v>
      </c>
      <c r="H34" s="3"/>
      <c r="M34" s="74" t="s">
        <v>55</v>
      </c>
      <c r="N34" s="90" t="s">
        <v>69</v>
      </c>
      <c r="T34" s="3"/>
    </row>
    <row r="35" spans="1:24" ht="85.5" hidden="1">
      <c r="A35" s="74" t="s">
        <v>65</v>
      </c>
      <c r="H35" s="3"/>
      <c r="M35" s="74" t="s">
        <v>70</v>
      </c>
      <c r="N35" s="90" t="s">
        <v>68</v>
      </c>
      <c r="T35" s="3"/>
    </row>
    <row r="36" spans="1:24">
      <c r="H36" s="3"/>
      <c r="T36" s="3"/>
    </row>
    <row r="37" spans="1:24" ht="15" customHeight="1"/>
  </sheetData>
  <mergeCells count="35">
    <mergeCell ref="M1:R1"/>
    <mergeCell ref="N2:P2"/>
    <mergeCell ref="A1:F1"/>
    <mergeCell ref="B2:D2"/>
    <mergeCell ref="U2:W2"/>
    <mergeCell ref="G1:L1"/>
    <mergeCell ref="I2:J2"/>
    <mergeCell ref="S1:X1"/>
    <mergeCell ref="G31:L31"/>
    <mergeCell ref="S31:X32"/>
    <mergeCell ref="A31:F33"/>
    <mergeCell ref="M31:R33"/>
    <mergeCell ref="A3:A4"/>
    <mergeCell ref="M3:M4"/>
    <mergeCell ref="R3:R4"/>
    <mergeCell ref="Q3:Q4"/>
    <mergeCell ref="P3:P4"/>
    <mergeCell ref="N3:N4"/>
    <mergeCell ref="E3:E4"/>
    <mergeCell ref="F3:F4"/>
    <mergeCell ref="G3:G4"/>
    <mergeCell ref="H3:H4"/>
    <mergeCell ref="X3:X4"/>
    <mergeCell ref="W3:W4"/>
    <mergeCell ref="V3:V4"/>
    <mergeCell ref="U3:U4"/>
    <mergeCell ref="T3:T4"/>
    <mergeCell ref="S3:S4"/>
    <mergeCell ref="B3:B4"/>
    <mergeCell ref="K3:K4"/>
    <mergeCell ref="L3:L4"/>
    <mergeCell ref="C3:C4"/>
    <mergeCell ref="D3:D4"/>
    <mergeCell ref="I3:I4"/>
    <mergeCell ref="J3:J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2018-03-24T10:16:26Z</cp:lastPrinted>
  <dcterms:created xsi:type="dcterms:W3CDTF">2001-11-06T09:07:39Z</dcterms:created>
  <dcterms:modified xsi:type="dcterms:W3CDTF">2026-04-23T02:35:56Z</dcterms:modified>
</cp:coreProperties>
</file>