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54D317A0-B10A-4FAB-A43B-7296F2286AB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'表(1)'!$A$1:$R$16</definedName>
    <definedName name="_xlnm.Print_Area" localSheetId="1">'表(2)'!$A$1:$R$16</definedName>
    <definedName name="_xlnm.Print_Area" localSheetId="2">'表(3)'!$A$1:$S$16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3" l="1"/>
  <c r="A16" i="13"/>
  <c r="J15" i="11" l="1"/>
  <c r="I15" i="4"/>
  <c r="A15" i="11"/>
  <c r="A15" i="4"/>
</calcChain>
</file>

<file path=xl/sharedStrings.xml><?xml version="1.0" encoding="utf-8"?>
<sst xmlns="http://schemas.openxmlformats.org/spreadsheetml/2006/main" count="131" uniqueCount="69">
  <si>
    <t>Number of dependent children</t>
  </si>
  <si>
    <t>Progressive 
tax 
Rate</t>
    <phoneticPr fontId="2" type="noConversion"/>
  </si>
  <si>
    <t>累
進
稅
率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</si>
  <si>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</si>
  <si>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</si>
  <si>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</si>
  <si>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</si>
  <si>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</si>
  <si>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</si>
  <si>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rPr>
        <sz val="9.5"/>
        <rFont val="標楷體"/>
        <family val="4"/>
        <charset val="136"/>
      </rPr>
      <t xml:space="preserve">所得淨額
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萬元</t>
    </r>
    <r>
      <rPr>
        <sz val="9.5"/>
        <rFont val="Times New Roman"/>
        <family val="1"/>
      </rPr>
      <t>)</t>
    </r>
    <r>
      <rPr>
        <sz val="10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</si>
  <si>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</si>
  <si>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</si>
  <si>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</si>
  <si>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</si>
  <si>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</si>
  <si>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</si>
  <si>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</si>
  <si>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</si>
  <si>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</si>
  <si>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</si>
  <si>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</si>
  <si>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</si>
  <si>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</si>
  <si>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</si>
  <si>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</si>
  <si>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</si>
  <si>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</si>
  <si>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</si>
  <si>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</si>
  <si>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</si>
  <si>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</si>
  <si>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</si>
  <si>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</si>
  <si>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</si>
  <si>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 xml:space="preserve">稅率
</t>
    </r>
    <r>
      <rPr>
        <sz val="9.5"/>
        <rFont val="新細明體"/>
        <family val="1"/>
        <charset val="136"/>
      </rPr>
      <t>Tax Rate
(Percentage)</t>
    </r>
    <phoneticPr fontId="2" type="noConversion"/>
  </si>
  <si>
    <r>
      <t xml:space="preserve">所得淨額
(萬元)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</si>
  <si>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</si>
  <si>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</si>
  <si>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t>資料來源：財政資訊中心。</t>
  </si>
  <si>
    <t>單位：戶；新臺幣百萬元；％</t>
  </si>
  <si>
    <t>112年</t>
  </si>
  <si>
    <t>(1)有配偶者</t>
  </si>
  <si>
    <t xml:space="preserve"> </t>
  </si>
  <si>
    <t>Unit： Household；NT$million；％</t>
  </si>
  <si>
    <t>CY  2023</t>
  </si>
  <si>
    <t>(1)With spouse</t>
  </si>
  <si>
    <t>Table 2-10. Listing of Comprehensive Income Taxpayers for minor dependent children
－by Gender and Progressive tax Rate (1/3)</t>
  </si>
  <si>
    <t>資料來源：</t>
  </si>
  <si>
    <t>(2)單身者</t>
  </si>
  <si>
    <t>表2-10. 綜合所得稅列報扶養未成年子女納稅義務人
－按性別及累進稅率分 (2/3)</t>
  </si>
  <si>
    <t>Source：</t>
  </si>
  <si>
    <t>(2)Single</t>
  </si>
  <si>
    <t>Table 2-10. Listing of Comprehensive Income Taxpayers for minor dependent children
－by Gender and Progressive tax Rate (2/3)</t>
  </si>
  <si>
    <t>單位：戶；％</t>
  </si>
  <si>
    <t>(3)單身者－扶養子女數</t>
  </si>
  <si>
    <t>表2-10. 綜合所得稅列報扶養未成年子女納稅義務人
－按性別及累進稅率分 (3/3)</t>
  </si>
  <si>
    <t xml:space="preserve">       --</t>
  </si>
  <si>
    <t>Unit： Household；％</t>
  </si>
  <si>
    <t>(3)Single－Number of dependent children</t>
  </si>
  <si>
    <t>Table 2-10. Listing of Comprehensive Income Taxpayers for minor dependent children
－by Gender and Progressive tax Rate (3/3)</t>
  </si>
  <si>
    <t>0-56</t>
    <phoneticPr fontId="2" type="noConversion"/>
  </si>
  <si>
    <t>56-126</t>
    <phoneticPr fontId="2" type="noConversion"/>
  </si>
  <si>
    <t>126-252</t>
    <phoneticPr fontId="2" type="noConversion"/>
  </si>
  <si>
    <t>252-472</t>
    <phoneticPr fontId="2" type="noConversion"/>
  </si>
  <si>
    <t>&gt; 472</t>
    <phoneticPr fontId="2" type="noConversion"/>
  </si>
  <si>
    <t>說　　明：1.自107年度起，本表資料含分開計稅之股利所得。
2.所得級距為0～56係指家戶課稅所得淨額大於0且小(等)於56萬元，以此類推。</t>
    <phoneticPr fontId="2" type="noConversion"/>
  </si>
  <si>
    <t>Explanation：1.Since 2018, figures in this table include dividend taxed separately.
2.Classification of income household of "0～56" refers to household income is greater than zero and less or equal to NT$ 56
   thousands, and so on.</t>
    <phoneticPr fontId="2" type="noConversion"/>
  </si>
  <si>
    <t>表2-10. 綜合所得稅列報扶養未成年子女納稅義務人
－按性別及累進稅率分 (1/3)</t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</si>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</sst>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.00_);_(* \(#,##0.00\);_(* &quot;-&quot;??_);_(@_)"/>
    <numFmt numFmtId="177" formatCode="#,##0_);[Red]\(#,##0\)"/>
    <numFmt numFmtId="178" formatCode="0_ "/>
    <numFmt numFmtId="179" formatCode="#,##0.0_);[Red]\(#,##0.0\)"/>
    <numFmt numFmtId="180" formatCode="#,###,##0\ "/>
    <numFmt numFmtId="181" formatCode="###,##0.0\ "/>
    <numFmt numFmtId="182" formatCode="#,###,##0;\ \-#,###,##0;\ &quot;       －&quot;\ "/>
    <numFmt numFmtId="183" formatCode="###,##0.0;\ \-###,##0.0;\ &quot;       －&quot;\ "/>
    <numFmt numFmtId="184" formatCode="###,##0.0"/>
  </numFmts>
  <fonts count="2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標楷體"/>
      <family val="4"/>
      <charset val="136"/>
    </font>
    <font>
      <sz val="8.25"/>
      <name val="Times New Roman"/>
      <family val="1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0" fontId="3" fillId="0" borderId="0" xfId="0" applyNumberFormat="1" applyFont="1" applyAlignment="1">
      <alignment horizontal="right" vertical="center"/>
    </xf>
    <xf numFmtId="10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7" fontId="8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177" fontId="8" fillId="0" borderId="0" xfId="0" applyNumberFormat="1" applyFo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178" fontId="11" fillId="0" borderId="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9" fontId="6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8" fillId="0" borderId="2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9" fontId="16" fillId="0" borderId="0" xfId="0" applyNumberFormat="1" applyFont="1" applyAlignment="1">
      <alignment horizontal="left" vertical="center" wrapText="1"/>
    </xf>
    <xf numFmtId="180" fontId="11" fillId="0" borderId="18" xfId="1" applyNumberFormat="1" applyFont="1" applyBorder="1" applyAlignment="1">
      <alignment horizontal="right" vertical="center"/>
    </xf>
    <xf numFmtId="180" fontId="11" fillId="0" borderId="19" xfId="0" applyNumberFormat="1" applyFont="1" applyBorder="1" applyAlignment="1">
      <alignment horizontal="right" vertical="center"/>
    </xf>
    <xf numFmtId="181" fontId="11" fillId="0" borderId="7" xfId="0" applyNumberFormat="1" applyFont="1" applyBorder="1" applyAlignment="1">
      <alignment horizontal="right" vertical="center"/>
    </xf>
    <xf numFmtId="180" fontId="11" fillId="0" borderId="14" xfId="1" applyNumberFormat="1" applyFont="1" applyBorder="1" applyAlignment="1">
      <alignment horizontal="right" vertical="center"/>
    </xf>
    <xf numFmtId="180" fontId="11" fillId="0" borderId="11" xfId="0" applyNumberFormat="1" applyFont="1" applyBorder="1" applyAlignment="1">
      <alignment horizontal="right" vertical="center"/>
    </xf>
    <xf numFmtId="180" fontId="11" fillId="0" borderId="20" xfId="1" applyNumberFormat="1" applyFont="1" applyBorder="1" applyAlignment="1">
      <alignment horizontal="right" vertical="center"/>
    </xf>
    <xf numFmtId="180" fontId="11" fillId="0" borderId="21" xfId="0" applyNumberFormat="1" applyFont="1" applyBorder="1" applyAlignment="1">
      <alignment horizontal="right" vertical="center"/>
    </xf>
    <xf numFmtId="181" fontId="11" fillId="0" borderId="8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left" vertical="center" wrapText="1"/>
    </xf>
    <xf numFmtId="180" fontId="11" fillId="0" borderId="26" xfId="0" applyNumberFormat="1" applyFont="1" applyBorder="1" applyAlignment="1">
      <alignment horizontal="right" vertical="center"/>
    </xf>
    <xf numFmtId="180" fontId="11" fillId="0" borderId="27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180" fontId="11" fillId="0" borderId="2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180" fontId="11" fillId="0" borderId="2" xfId="0" applyNumberFormat="1" applyFont="1" applyBorder="1" applyAlignment="1">
      <alignment horizontal="right" vertical="center"/>
    </xf>
    <xf numFmtId="180" fontId="11" fillId="0" borderId="4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81" fontId="11" fillId="0" borderId="9" xfId="0" applyNumberFormat="1" applyFont="1" applyBorder="1" applyAlignment="1">
      <alignment horizontal="right" vertical="center"/>
    </xf>
    <xf numFmtId="180" fontId="11" fillId="0" borderId="5" xfId="0" applyNumberFormat="1" applyFont="1" applyBorder="1" applyAlignment="1">
      <alignment horizontal="right" vertical="center"/>
    </xf>
    <xf numFmtId="180" fontId="11" fillId="0" borderId="22" xfId="0" applyNumberFormat="1" applyFont="1" applyBorder="1" applyAlignment="1">
      <alignment horizontal="right" vertical="center"/>
    </xf>
    <xf numFmtId="181" fontId="11" fillId="0" borderId="10" xfId="0" applyNumberFormat="1" applyFont="1" applyBorder="1" applyAlignment="1">
      <alignment horizontal="right" vertical="center"/>
    </xf>
    <xf numFmtId="180" fontId="11" fillId="0" borderId="23" xfId="0" applyNumberFormat="1" applyFont="1" applyBorder="1" applyAlignment="1">
      <alignment horizontal="right" vertical="center"/>
    </xf>
    <xf numFmtId="180" fontId="11" fillId="0" borderId="24" xfId="0" applyNumberFormat="1" applyFont="1" applyBorder="1" applyAlignment="1">
      <alignment horizontal="right" vertical="center"/>
    </xf>
    <xf numFmtId="180" fontId="11" fillId="0" borderId="14" xfId="0" applyNumberFormat="1" applyFont="1" applyBorder="1" applyAlignment="1">
      <alignment horizontal="right" vertical="center"/>
    </xf>
    <xf numFmtId="180" fontId="11" fillId="0" borderId="11" xfId="1" applyNumberFormat="1" applyFont="1" applyBorder="1" applyAlignment="1">
      <alignment horizontal="right" vertical="center"/>
    </xf>
    <xf numFmtId="184" fontId="11" fillId="0" borderId="11" xfId="0" applyNumberFormat="1" applyFont="1" applyBorder="1" applyAlignment="1">
      <alignment horizontal="right" vertical="center"/>
    </xf>
    <xf numFmtId="181" fontId="11" fillId="0" borderId="11" xfId="0" applyNumberFormat="1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184" fontId="11" fillId="0" borderId="25" xfId="0" applyNumberFormat="1" applyFont="1" applyBorder="1" applyAlignment="1">
      <alignment horizontal="right" vertical="center"/>
    </xf>
    <xf numFmtId="181" fontId="11" fillId="0" borderId="25" xfId="0" applyNumberFormat="1" applyFont="1" applyBorder="1" applyAlignment="1">
      <alignment horizontal="right" vertical="center"/>
    </xf>
    <xf numFmtId="182" fontId="11" fillId="0" borderId="11" xfId="0" applyNumberFormat="1" applyFont="1" applyBorder="1" applyAlignment="1">
      <alignment horizontal="right" vertical="center"/>
    </xf>
    <xf numFmtId="183" fontId="11" fillId="0" borderId="25" xfId="0" applyNumberFormat="1" applyFont="1" applyBorder="1" applyAlignment="1">
      <alignment horizontal="right" vertical="center"/>
    </xf>
    <xf numFmtId="182" fontId="11" fillId="0" borderId="5" xfId="0" applyNumberFormat="1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177" fontId="1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Alignment="1">
      <alignment horizontal="right" vertical="center"/>
    </xf>
    <xf numFmtId="0" fontId="0" fillId="0" borderId="0" xfId="0">
      <alignment vertical="center"/>
    </xf>
    <xf numFmtId="9" fontId="12" fillId="0" borderId="35" xfId="0" applyNumberFormat="1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2" fillId="0" borderId="37" xfId="0" applyNumberFormat="1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center" vertical="center" wrapText="1"/>
    </xf>
    <xf numFmtId="9" fontId="4" fillId="0" borderId="29" xfId="0" applyNumberFormat="1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2" borderId="3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9" fontId="12" fillId="0" borderId="3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2" borderId="4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9" fontId="12" fillId="0" borderId="40" xfId="0" applyNumberFormat="1" applyFont="1" applyBorder="1" applyAlignment="1">
      <alignment horizontal="center" vertical="center" wrapText="1"/>
    </xf>
    <xf numFmtId="9" fontId="12" fillId="0" borderId="40" xfId="0" applyNumberFormat="1" applyFont="1" applyBorder="1" applyAlignment="1">
      <alignment horizontal="center" vertical="center"/>
    </xf>
    <xf numFmtId="9" fontId="11" fillId="0" borderId="40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GridLines="0" tabSelected="1" zoomScaleNormal="100" zoomScaleSheetLayoutView="100" workbookViewId="0">
      <selection activeCell="D8" sqref="D8"/>
    </sheetView>
  </sheetViews>
  <sheetFormatPr defaultColWidth="9" defaultRowHeight="16.149999999999999" x14ac:dyDescent="0.45"/>
  <cols>
    <col min="1" max="1" width="9.59765625" style="1" customWidth="1"/>
    <col min="2" max="2" width="5.59765625" style="1" customWidth="1"/>
    <col min="3" max="3" width="11.59765625" style="5" customWidth="1"/>
    <col min="4" max="5" width="12.59765625" style="1" customWidth="1"/>
    <col min="6" max="6" width="9.59765625" style="1" customWidth="1"/>
    <col min="7" max="7" width="12.59765625" style="1" customWidth="1"/>
    <col min="8" max="8" width="9.59765625" style="1" customWidth="1"/>
    <col min="9" max="9" width="8.9296875" style="1" customWidth="1"/>
    <col min="10" max="13" width="8.46484375" style="1" customWidth="1"/>
    <col min="14" max="14" width="8.9296875" style="1" customWidth="1"/>
    <col min="15" max="18" width="8.46484375" style="1" customWidth="1"/>
    <col min="19" max="16384" width="9" style="1"/>
  </cols>
  <sheetData>
    <row r="1" spans="1:18" ht="39" customHeight="1" x14ac:dyDescent="0.45">
      <c r="A1" s="98" t="s">
        <v>67</v>
      </c>
      <c r="B1" s="98"/>
      <c r="C1" s="98"/>
      <c r="D1" s="98"/>
      <c r="E1" s="98"/>
      <c r="F1" s="98"/>
      <c r="G1" s="98"/>
      <c r="H1" s="98"/>
      <c r="I1" s="103" t="s">
        <v>46</v>
      </c>
      <c r="J1" s="102"/>
      <c r="K1" s="102"/>
      <c r="L1" s="102"/>
      <c r="M1" s="102"/>
      <c r="N1" s="82"/>
      <c r="O1" s="82"/>
      <c r="P1" s="82"/>
      <c r="Q1" s="82"/>
      <c r="R1" s="82"/>
    </row>
    <row r="2" spans="1:18" ht="15" customHeight="1" x14ac:dyDescent="0.45">
      <c r="A2" s="99" t="s">
        <v>41</v>
      </c>
      <c r="B2" s="99"/>
      <c r="C2" s="99"/>
      <c r="D2" s="99"/>
      <c r="E2" s="99"/>
      <c r="F2" s="99"/>
      <c r="G2" s="99"/>
      <c r="H2" s="99"/>
      <c r="I2" s="101" t="s">
        <v>45</v>
      </c>
      <c r="J2" s="102"/>
      <c r="K2" s="102"/>
      <c r="L2" s="102"/>
      <c r="M2" s="102"/>
      <c r="N2" s="82"/>
      <c r="O2" s="82"/>
      <c r="P2" s="82"/>
      <c r="Q2" s="82"/>
      <c r="R2" s="82"/>
    </row>
    <row r="3" spans="1:18" ht="15" customHeight="1" x14ac:dyDescent="0.45">
      <c r="C3" s="10"/>
      <c r="E3" s="41" t="s">
        <v>40</v>
      </c>
      <c r="F3" s="100" t="s">
        <v>39</v>
      </c>
      <c r="G3" s="100"/>
      <c r="H3" s="100"/>
      <c r="M3" s="104" t="s">
        <v>44</v>
      </c>
      <c r="N3" s="105"/>
      <c r="O3" s="81" t="s">
        <v>43</v>
      </c>
      <c r="P3" s="82"/>
      <c r="Q3" s="82"/>
      <c r="R3" s="82"/>
    </row>
    <row r="4" spans="1:18" s="15" customFormat="1" ht="42" customHeight="1" x14ac:dyDescent="0.45">
      <c r="A4" s="109" t="s">
        <v>36</v>
      </c>
      <c r="B4" s="110"/>
      <c r="C4" s="113" t="s">
        <v>9</v>
      </c>
      <c r="D4" s="91" t="s">
        <v>10</v>
      </c>
      <c r="E4" s="92"/>
      <c r="F4" s="92"/>
      <c r="G4" s="92"/>
      <c r="H4" s="115"/>
      <c r="I4" s="91" t="s">
        <v>20</v>
      </c>
      <c r="J4" s="92"/>
      <c r="K4" s="92"/>
      <c r="L4" s="92"/>
      <c r="M4" s="92"/>
      <c r="N4" s="106" t="s">
        <v>21</v>
      </c>
      <c r="O4" s="107"/>
      <c r="P4" s="107"/>
      <c r="Q4" s="107"/>
      <c r="R4" s="107"/>
    </row>
    <row r="5" spans="1:18" s="11" customFormat="1" ht="24" customHeight="1" x14ac:dyDescent="0.45">
      <c r="A5" s="111"/>
      <c r="B5" s="112"/>
      <c r="C5" s="114"/>
      <c r="D5" s="93" t="s">
        <v>28</v>
      </c>
      <c r="E5" s="96" t="s">
        <v>27</v>
      </c>
      <c r="F5" s="67"/>
      <c r="G5" s="96" t="s">
        <v>11</v>
      </c>
      <c r="H5" s="67"/>
      <c r="I5" s="93" t="s">
        <v>16</v>
      </c>
      <c r="J5" s="96" t="s">
        <v>17</v>
      </c>
      <c r="K5" s="67"/>
      <c r="L5" s="96" t="s">
        <v>18</v>
      </c>
      <c r="M5" s="68"/>
      <c r="N5" s="108" t="s">
        <v>16</v>
      </c>
      <c r="O5" s="96" t="s">
        <v>17</v>
      </c>
      <c r="P5" s="67"/>
      <c r="Q5" s="96" t="s">
        <v>18</v>
      </c>
      <c r="R5" s="68"/>
    </row>
    <row r="6" spans="1:18" s="11" customFormat="1" ht="42" customHeight="1" x14ac:dyDescent="0.45">
      <c r="A6" s="111"/>
      <c r="B6" s="112"/>
      <c r="C6" s="114"/>
      <c r="D6" s="94"/>
      <c r="E6" s="97"/>
      <c r="F6" s="69" t="s">
        <v>29</v>
      </c>
      <c r="G6" s="97"/>
      <c r="H6" s="69" t="s">
        <v>30</v>
      </c>
      <c r="I6" s="94"/>
      <c r="J6" s="97"/>
      <c r="K6" s="70" t="s">
        <v>26</v>
      </c>
      <c r="L6" s="97"/>
      <c r="M6" s="70" t="s">
        <v>31</v>
      </c>
      <c r="N6" s="97"/>
      <c r="O6" s="97"/>
      <c r="P6" s="70" t="s">
        <v>31</v>
      </c>
      <c r="Q6" s="97"/>
      <c r="R6" s="71" t="s">
        <v>26</v>
      </c>
    </row>
    <row r="7" spans="1:18" ht="40.049999999999997" customHeight="1" x14ac:dyDescent="0.45">
      <c r="A7" s="83" t="s">
        <v>2</v>
      </c>
      <c r="B7" s="20">
        <v>0</v>
      </c>
      <c r="C7" s="22">
        <v>0</v>
      </c>
      <c r="D7" s="33">
        <v>622601</v>
      </c>
      <c r="E7" s="34">
        <v>368558</v>
      </c>
      <c r="F7" s="35">
        <v>59.2</v>
      </c>
      <c r="G7" s="34">
        <v>254043</v>
      </c>
      <c r="H7" s="35">
        <v>40.799999999999997</v>
      </c>
      <c r="I7" s="48">
        <v>511775</v>
      </c>
      <c r="J7" s="49">
        <v>305397</v>
      </c>
      <c r="K7" s="35">
        <v>59.7</v>
      </c>
      <c r="L7" s="50">
        <v>206378</v>
      </c>
      <c r="M7" s="35">
        <v>40.299999999999997</v>
      </c>
      <c r="N7" s="48">
        <v>1445</v>
      </c>
      <c r="O7" s="49">
        <v>927</v>
      </c>
      <c r="P7" s="35">
        <v>64.2</v>
      </c>
      <c r="Q7" s="50">
        <v>518</v>
      </c>
      <c r="R7" s="51">
        <v>35.799999999999997</v>
      </c>
    </row>
    <row r="8" spans="1:18" ht="40.049999999999997" customHeight="1" x14ac:dyDescent="0.45">
      <c r="A8" s="84"/>
      <c r="B8" s="20">
        <v>5</v>
      </c>
      <c r="C8" s="22" t="s">
        <v>60</v>
      </c>
      <c r="D8" s="36">
        <v>313923</v>
      </c>
      <c r="E8" s="37">
        <v>198924</v>
      </c>
      <c r="F8" s="35">
        <v>63.4</v>
      </c>
      <c r="G8" s="37">
        <v>114999</v>
      </c>
      <c r="H8" s="35">
        <v>36.6</v>
      </c>
      <c r="I8" s="52">
        <v>483303</v>
      </c>
      <c r="J8" s="37">
        <v>304004</v>
      </c>
      <c r="K8" s="35">
        <v>62.9</v>
      </c>
      <c r="L8" s="37">
        <v>179299</v>
      </c>
      <c r="M8" s="35">
        <v>37.1</v>
      </c>
      <c r="N8" s="52">
        <v>4658</v>
      </c>
      <c r="O8" s="37">
        <v>3088</v>
      </c>
      <c r="P8" s="35">
        <v>66.3</v>
      </c>
      <c r="Q8" s="37">
        <v>1570</v>
      </c>
      <c r="R8" s="51">
        <v>33.700000000000003</v>
      </c>
    </row>
    <row r="9" spans="1:18" ht="40.049999999999997" customHeight="1" x14ac:dyDescent="0.45">
      <c r="A9" s="84"/>
      <c r="B9" s="20">
        <v>12</v>
      </c>
      <c r="C9" s="22" t="s">
        <v>61</v>
      </c>
      <c r="D9" s="36">
        <v>186210</v>
      </c>
      <c r="E9" s="37">
        <v>121510</v>
      </c>
      <c r="F9" s="35">
        <v>65.3</v>
      </c>
      <c r="G9" s="37">
        <v>64700</v>
      </c>
      <c r="H9" s="35">
        <v>34.700000000000003</v>
      </c>
      <c r="I9" s="52">
        <v>417089</v>
      </c>
      <c r="J9" s="37">
        <v>271120</v>
      </c>
      <c r="K9" s="35">
        <v>65</v>
      </c>
      <c r="L9" s="37">
        <v>145969</v>
      </c>
      <c r="M9" s="35">
        <v>35</v>
      </c>
      <c r="N9" s="52">
        <v>10709</v>
      </c>
      <c r="O9" s="37">
        <v>7027</v>
      </c>
      <c r="P9" s="35">
        <v>65.599999999999994</v>
      </c>
      <c r="Q9" s="37">
        <v>3682</v>
      </c>
      <c r="R9" s="51">
        <v>34.4</v>
      </c>
    </row>
    <row r="10" spans="1:18" ht="40.049999999999997" customHeight="1" x14ac:dyDescent="0.45">
      <c r="A10" s="85" t="s">
        <v>1</v>
      </c>
      <c r="B10" s="20">
        <v>20</v>
      </c>
      <c r="C10" s="22" t="s">
        <v>62</v>
      </c>
      <c r="D10" s="36">
        <v>126858</v>
      </c>
      <c r="E10" s="37">
        <v>86487</v>
      </c>
      <c r="F10" s="35">
        <v>68.2</v>
      </c>
      <c r="G10" s="37">
        <v>40371</v>
      </c>
      <c r="H10" s="35">
        <v>31.8</v>
      </c>
      <c r="I10" s="52">
        <v>402547</v>
      </c>
      <c r="J10" s="37">
        <v>273901</v>
      </c>
      <c r="K10" s="35">
        <v>68</v>
      </c>
      <c r="L10" s="37">
        <v>128646</v>
      </c>
      <c r="M10" s="35">
        <v>32</v>
      </c>
      <c r="N10" s="52">
        <v>20427</v>
      </c>
      <c r="O10" s="37">
        <v>14226</v>
      </c>
      <c r="P10" s="35">
        <v>69.599999999999994</v>
      </c>
      <c r="Q10" s="37">
        <v>6202</v>
      </c>
      <c r="R10" s="51">
        <v>30.4</v>
      </c>
    </row>
    <row r="11" spans="1:18" ht="40.049999999999997" customHeight="1" x14ac:dyDescent="0.45">
      <c r="A11" s="86"/>
      <c r="B11" s="20">
        <v>30</v>
      </c>
      <c r="C11" s="22" t="s">
        <v>63</v>
      </c>
      <c r="D11" s="36">
        <v>62619</v>
      </c>
      <c r="E11" s="37">
        <v>44528</v>
      </c>
      <c r="F11" s="35">
        <v>71.099999999999994</v>
      </c>
      <c r="G11" s="37">
        <v>18091</v>
      </c>
      <c r="H11" s="35">
        <v>28.9</v>
      </c>
      <c r="I11" s="52">
        <v>306367</v>
      </c>
      <c r="J11" s="37">
        <v>217648</v>
      </c>
      <c r="K11" s="35">
        <v>71</v>
      </c>
      <c r="L11" s="37">
        <v>88719</v>
      </c>
      <c r="M11" s="35">
        <v>29</v>
      </c>
      <c r="N11" s="52">
        <v>30483</v>
      </c>
      <c r="O11" s="37">
        <v>22030</v>
      </c>
      <c r="P11" s="35">
        <v>72.3</v>
      </c>
      <c r="Q11" s="37">
        <v>8453</v>
      </c>
      <c r="R11" s="51">
        <v>27.7</v>
      </c>
    </row>
    <row r="12" spans="1:18" ht="40.049999999999997" customHeight="1" x14ac:dyDescent="0.45">
      <c r="A12" s="87"/>
      <c r="B12" s="20">
        <v>40</v>
      </c>
      <c r="C12" s="23" t="s">
        <v>64</v>
      </c>
      <c r="D12" s="36">
        <v>31973</v>
      </c>
      <c r="E12" s="37">
        <v>22702</v>
      </c>
      <c r="F12" s="35">
        <v>71</v>
      </c>
      <c r="G12" s="37">
        <v>9271</v>
      </c>
      <c r="H12" s="35">
        <v>29</v>
      </c>
      <c r="I12" s="52">
        <v>333969</v>
      </c>
      <c r="J12" s="37">
        <v>237542</v>
      </c>
      <c r="K12" s="35">
        <v>71.099999999999994</v>
      </c>
      <c r="L12" s="37">
        <v>96427</v>
      </c>
      <c r="M12" s="35">
        <v>28.9</v>
      </c>
      <c r="N12" s="52">
        <v>68175</v>
      </c>
      <c r="O12" s="37">
        <v>48774</v>
      </c>
      <c r="P12" s="35">
        <v>71.5</v>
      </c>
      <c r="Q12" s="37">
        <v>19402</v>
      </c>
      <c r="R12" s="51">
        <v>28.5</v>
      </c>
    </row>
    <row r="13" spans="1:18" ht="40.049999999999997" customHeight="1" thickBot="1" x14ac:dyDescent="0.5">
      <c r="A13" s="88" t="s">
        <v>3</v>
      </c>
      <c r="B13" s="88"/>
      <c r="C13" s="88"/>
      <c r="D13" s="38">
        <v>1344184</v>
      </c>
      <c r="E13" s="39">
        <v>842709</v>
      </c>
      <c r="F13" s="40">
        <v>62.7</v>
      </c>
      <c r="G13" s="39">
        <v>501475</v>
      </c>
      <c r="H13" s="40">
        <v>37.299999999999997</v>
      </c>
      <c r="I13" s="53">
        <v>2455049</v>
      </c>
      <c r="J13" s="39">
        <v>1609612</v>
      </c>
      <c r="K13" s="40">
        <v>65.599999999999994</v>
      </c>
      <c r="L13" s="39">
        <v>845438</v>
      </c>
      <c r="M13" s="40">
        <v>34.4</v>
      </c>
      <c r="N13" s="53">
        <v>135898</v>
      </c>
      <c r="O13" s="39">
        <v>96072</v>
      </c>
      <c r="P13" s="40">
        <v>70.7</v>
      </c>
      <c r="Q13" s="39">
        <v>39826</v>
      </c>
      <c r="R13" s="54">
        <v>29.3</v>
      </c>
    </row>
    <row r="14" spans="1:18" ht="45" customHeight="1" thickTop="1" x14ac:dyDescent="0.45">
      <c r="A14" s="89" t="s">
        <v>19</v>
      </c>
      <c r="B14" s="89"/>
      <c r="C14" s="89"/>
      <c r="D14" s="89"/>
      <c r="E14" s="89"/>
      <c r="F14" s="89"/>
      <c r="G14" s="89"/>
      <c r="H14" s="90"/>
      <c r="I14" s="43">
        <v>1826424</v>
      </c>
      <c r="J14" s="44">
        <v>1910045</v>
      </c>
      <c r="K14" s="45" t="s">
        <v>42</v>
      </c>
      <c r="L14" s="46">
        <v>1685902</v>
      </c>
      <c r="M14" s="47" t="s">
        <v>42</v>
      </c>
      <c r="N14" s="43">
        <v>101100</v>
      </c>
      <c r="O14" s="44">
        <v>114004</v>
      </c>
      <c r="P14" s="45" t="s">
        <v>42</v>
      </c>
      <c r="Q14" s="46">
        <v>79417</v>
      </c>
      <c r="R14" s="28"/>
    </row>
    <row r="15" spans="1:18" ht="18" customHeight="1" x14ac:dyDescent="0.45">
      <c r="A15" s="24" t="s">
        <v>38</v>
      </c>
      <c r="B15" s="17"/>
      <c r="C15" s="11"/>
      <c r="D15" s="12"/>
      <c r="E15" s="12"/>
      <c r="F15" s="13"/>
      <c r="G15" s="12"/>
      <c r="H15" s="12"/>
      <c r="I15" s="95" t="s">
        <v>68</v>
      </c>
      <c r="J15" s="82"/>
      <c r="K15" s="82"/>
      <c r="L15" s="82"/>
      <c r="M15" s="82"/>
      <c r="N15" s="82"/>
      <c r="O15" s="82"/>
      <c r="P15" s="82"/>
      <c r="Q15" s="82"/>
      <c r="R15" s="82"/>
    </row>
    <row r="16" spans="1:18" s="27" customFormat="1" ht="45" customHeight="1" x14ac:dyDescent="0.45">
      <c r="A16" s="80" t="str">
        <f>SUBSTITUTE(A18,CHAR(10),CHAR(10)&amp;"　　　　　")</f>
        <v>說　　明：1.自107年度起，本表資料含分開計稅之股利所得。
　　　　　2.所得級距為0～56係指家戶課稅所得淨額大於0且小(等)於56萬元，以此類推。</v>
      </c>
      <c r="B16" s="79"/>
      <c r="C16" s="79"/>
      <c r="D16" s="79"/>
      <c r="E16" s="79"/>
      <c r="F16" s="79"/>
      <c r="G16" s="79"/>
      <c r="H16" s="79"/>
      <c r="I16" s="78" t="str">
        <f>SUBSTITUTE(I18,CHAR(10),CHAR(10)&amp;"　　　　　  ")</f>
        <v>Explanation：1.Since 2018, figures in this table include dividend taxed separately.
　　　　　  2.Classification of income household of "0～56" refers to household income is greater than zero and less or equal to NT$ 56
　　　　　     thousands, and so on.</v>
      </c>
      <c r="J16" s="79"/>
      <c r="K16" s="79"/>
      <c r="L16" s="79"/>
      <c r="M16" s="79"/>
      <c r="N16" s="79"/>
      <c r="O16" s="79"/>
      <c r="P16" s="79"/>
      <c r="Q16" s="79"/>
      <c r="R16" s="79"/>
    </row>
    <row r="17" spans="1:13" ht="21.75" customHeight="1" x14ac:dyDescent="0.45">
      <c r="C17" s="1"/>
    </row>
    <row r="18" spans="1:13" ht="18" hidden="1" customHeight="1" x14ac:dyDescent="0.45">
      <c r="A18" s="32" t="s">
        <v>65</v>
      </c>
      <c r="B18" s="25"/>
      <c r="C18" s="26"/>
      <c r="D18" s="26"/>
      <c r="E18" s="26"/>
      <c r="F18" s="26"/>
      <c r="G18" s="26"/>
      <c r="H18" s="26"/>
      <c r="I18" s="42" t="s">
        <v>66</v>
      </c>
      <c r="J18" s="26"/>
      <c r="K18" s="2"/>
      <c r="L18" s="3"/>
      <c r="M18" s="2"/>
    </row>
    <row r="19" spans="1:13" x14ac:dyDescent="0.45">
      <c r="A19" s="7"/>
      <c r="B19" s="7"/>
      <c r="C19" s="8"/>
      <c r="D19" s="2"/>
      <c r="E19" s="4"/>
      <c r="F19" s="2"/>
      <c r="G19" s="3"/>
      <c r="H19" s="3"/>
      <c r="I19" s="2"/>
      <c r="J19" s="3"/>
      <c r="K19" s="2"/>
      <c r="L19" s="3"/>
      <c r="M19" s="2"/>
    </row>
    <row r="20" spans="1:13" x14ac:dyDescent="0.45">
      <c r="A20" s="7"/>
      <c r="B20" s="7"/>
      <c r="C20" s="8"/>
      <c r="D20" s="2"/>
      <c r="E20" s="4"/>
      <c r="F20" s="2"/>
      <c r="G20" s="3"/>
      <c r="H20" s="3"/>
      <c r="I20" s="2"/>
      <c r="J20" s="3"/>
      <c r="K20" s="2"/>
      <c r="L20" s="3"/>
      <c r="M20" s="2"/>
    </row>
    <row r="21" spans="1:13" x14ac:dyDescent="0.45">
      <c r="A21" s="7"/>
      <c r="B21" s="7"/>
      <c r="C21" s="8"/>
      <c r="D21" s="2"/>
      <c r="E21" s="4"/>
      <c r="F21" s="2"/>
      <c r="G21" s="3"/>
      <c r="H21" s="3"/>
      <c r="I21" s="2"/>
      <c r="J21" s="3"/>
      <c r="K21" s="2"/>
      <c r="L21" s="3"/>
      <c r="M21" s="2"/>
    </row>
    <row r="22" spans="1:13" x14ac:dyDescent="0.45">
      <c r="A22" s="5"/>
      <c r="B22" s="5"/>
      <c r="C22" s="10"/>
      <c r="D22" s="6"/>
    </row>
    <row r="23" spans="1:13" x14ac:dyDescent="0.45">
      <c r="A23" s="7"/>
      <c r="B23" s="7"/>
      <c r="C23" s="8"/>
      <c r="D23" s="9"/>
      <c r="E23" s="2"/>
      <c r="F23" s="2"/>
      <c r="G23" s="2"/>
      <c r="H23" s="2"/>
      <c r="I23" s="2"/>
      <c r="J23" s="2"/>
    </row>
    <row r="24" spans="1:13" x14ac:dyDescent="0.45">
      <c r="A24" s="7"/>
      <c r="B24" s="7"/>
      <c r="C24" s="8"/>
      <c r="D24" s="9"/>
      <c r="E24" s="2"/>
      <c r="F24" s="2"/>
      <c r="G24" s="2"/>
      <c r="H24" s="2"/>
      <c r="I24" s="2"/>
      <c r="J24" s="2"/>
    </row>
    <row r="25" spans="1:13" x14ac:dyDescent="0.45">
      <c r="A25" s="7"/>
      <c r="B25" s="7"/>
      <c r="C25" s="8"/>
      <c r="D25" s="9"/>
      <c r="E25" s="2"/>
      <c r="F25" s="2"/>
      <c r="G25" s="2"/>
      <c r="H25" s="2"/>
      <c r="I25" s="2"/>
      <c r="J25" s="2"/>
    </row>
    <row r="26" spans="1:13" x14ac:dyDescent="0.45">
      <c r="A26" s="7"/>
      <c r="B26" s="7"/>
      <c r="C26" s="8"/>
      <c r="D26" s="9"/>
      <c r="E26" s="2"/>
      <c r="F26" s="2"/>
      <c r="G26" s="2"/>
      <c r="H26" s="2"/>
      <c r="I26" s="2"/>
      <c r="J26" s="2"/>
    </row>
    <row r="27" spans="1:13" x14ac:dyDescent="0.45">
      <c r="A27" s="7"/>
      <c r="B27" s="7"/>
      <c r="C27" s="8"/>
      <c r="D27" s="9"/>
      <c r="E27" s="2"/>
      <c r="F27" s="2"/>
      <c r="G27" s="2"/>
      <c r="H27" s="2"/>
      <c r="I27" s="2"/>
      <c r="J27" s="2"/>
    </row>
    <row r="28" spans="1:13" x14ac:dyDescent="0.45">
      <c r="A28" s="7"/>
      <c r="B28" s="7"/>
      <c r="C28" s="8"/>
      <c r="D28" s="9"/>
      <c r="E28" s="2"/>
      <c r="F28" s="2"/>
      <c r="G28" s="2"/>
      <c r="H28" s="2"/>
      <c r="I28" s="2"/>
      <c r="J28" s="2"/>
    </row>
    <row r="29" spans="1:13" x14ac:dyDescent="0.45">
      <c r="A29" s="7"/>
      <c r="B29" s="7"/>
      <c r="C29" s="8"/>
      <c r="D29" s="9"/>
      <c r="E29" s="2"/>
      <c r="F29" s="2"/>
      <c r="G29" s="2"/>
      <c r="H29" s="2"/>
      <c r="I29" s="2"/>
      <c r="J29" s="2"/>
    </row>
    <row r="30" spans="1:13" x14ac:dyDescent="0.45">
      <c r="A30" s="7"/>
      <c r="B30" s="7"/>
      <c r="C30" s="8"/>
      <c r="D30" s="9"/>
      <c r="E30" s="2"/>
      <c r="F30" s="2"/>
      <c r="G30" s="2"/>
      <c r="H30" s="2"/>
      <c r="I30" s="2"/>
      <c r="J30" s="2"/>
    </row>
    <row r="31" spans="1:13" x14ac:dyDescent="0.45">
      <c r="D31" s="2"/>
      <c r="E31" s="2"/>
      <c r="F31" s="2"/>
      <c r="G31" s="2"/>
      <c r="H31" s="2"/>
      <c r="I31" s="2"/>
      <c r="J31" s="2"/>
    </row>
    <row r="32" spans="1:13" x14ac:dyDescent="0.45">
      <c r="D32" s="2"/>
      <c r="E32" s="2"/>
      <c r="F32" s="2"/>
      <c r="G32" s="2"/>
      <c r="H32" s="2"/>
      <c r="I32" s="2"/>
      <c r="J32" s="2"/>
    </row>
    <row r="33" spans="4:10" x14ac:dyDescent="0.45">
      <c r="D33" s="2"/>
      <c r="E33" s="2"/>
      <c r="F33" s="2"/>
      <c r="G33" s="2"/>
      <c r="H33" s="2"/>
      <c r="I33" s="2"/>
      <c r="J33" s="2"/>
    </row>
    <row r="34" spans="4:10" x14ac:dyDescent="0.45">
      <c r="D34" s="2"/>
      <c r="E34" s="2"/>
      <c r="F34" s="2"/>
      <c r="G34" s="2"/>
      <c r="H34" s="2"/>
      <c r="I34" s="2"/>
      <c r="J34" s="2"/>
    </row>
  </sheetData>
  <mergeCells count="28">
    <mergeCell ref="A1:H1"/>
    <mergeCell ref="A2:H2"/>
    <mergeCell ref="F3:H3"/>
    <mergeCell ref="L5:L6"/>
    <mergeCell ref="I2:R2"/>
    <mergeCell ref="I1:R1"/>
    <mergeCell ref="M3:N3"/>
    <mergeCell ref="N4:R4"/>
    <mergeCell ref="N5:N6"/>
    <mergeCell ref="A4:B6"/>
    <mergeCell ref="C4:C6"/>
    <mergeCell ref="D4:H4"/>
    <mergeCell ref="J5:J6"/>
    <mergeCell ref="D5:D6"/>
    <mergeCell ref="E5:E6"/>
    <mergeCell ref="G5:G6"/>
    <mergeCell ref="I16:R16"/>
    <mergeCell ref="A16:H16"/>
    <mergeCell ref="O3:R3"/>
    <mergeCell ref="A7:A9"/>
    <mergeCell ref="A10:A12"/>
    <mergeCell ref="A13:C13"/>
    <mergeCell ref="A14:H14"/>
    <mergeCell ref="I4:M4"/>
    <mergeCell ref="I5:I6"/>
    <mergeCell ref="I15:R15"/>
    <mergeCell ref="O5:O6"/>
    <mergeCell ref="Q5:Q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topLeftCell="A14" zoomScaleNormal="100" zoomScaleSheetLayoutView="100" workbookViewId="0">
      <selection activeCell="D8" sqref="D8"/>
    </sheetView>
  </sheetViews>
  <sheetFormatPr defaultColWidth="9" defaultRowHeight="16.149999999999999" x14ac:dyDescent="0.45"/>
  <cols>
    <col min="1" max="1" width="9.59765625" style="1" customWidth="1"/>
    <col min="2" max="2" width="5.59765625" style="1" customWidth="1"/>
    <col min="3" max="3" width="11.59765625" style="5" customWidth="1"/>
    <col min="4" max="5" width="12.59765625" style="1" customWidth="1"/>
    <col min="6" max="6" width="9.59765625" style="1" customWidth="1"/>
    <col min="7" max="7" width="12.59765625" style="1" customWidth="1"/>
    <col min="8" max="8" width="9.59765625" style="1" customWidth="1"/>
    <col min="9" max="9" width="8.9296875" style="1" customWidth="1"/>
    <col min="10" max="10" width="8.265625" style="1" customWidth="1"/>
    <col min="11" max="11" width="8.46484375" style="1" customWidth="1"/>
    <col min="12" max="12" width="8.265625" style="1" customWidth="1"/>
    <col min="13" max="13" width="8.46484375" style="1" customWidth="1"/>
    <col min="14" max="14" width="8.9296875" style="1" customWidth="1"/>
    <col min="15" max="15" width="8.265625" style="1" customWidth="1"/>
    <col min="16" max="16" width="8.46484375" style="1" customWidth="1"/>
    <col min="17" max="17" width="8.265625" style="1" customWidth="1"/>
    <col min="18" max="18" width="8.46484375" style="1" customWidth="1"/>
    <col min="19" max="16384" width="9" style="1"/>
  </cols>
  <sheetData>
    <row r="1" spans="1:18" ht="39" customHeight="1" x14ac:dyDescent="0.45">
      <c r="A1" s="98" t="s">
        <v>49</v>
      </c>
      <c r="B1" s="98"/>
      <c r="C1" s="98"/>
      <c r="D1" s="98"/>
      <c r="E1" s="98"/>
      <c r="F1" s="98"/>
      <c r="G1" s="98"/>
      <c r="H1" s="98"/>
      <c r="I1" s="103" t="s">
        <v>52</v>
      </c>
      <c r="J1" s="102"/>
      <c r="K1" s="102"/>
      <c r="L1" s="102"/>
      <c r="M1" s="102"/>
      <c r="N1" s="82"/>
      <c r="O1" s="82"/>
      <c r="P1" s="82"/>
      <c r="Q1" s="82"/>
      <c r="R1" s="82"/>
    </row>
    <row r="2" spans="1:18" ht="15" customHeight="1" x14ac:dyDescent="0.45">
      <c r="A2" s="99" t="s">
        <v>48</v>
      </c>
      <c r="B2" s="99"/>
      <c r="C2" s="99"/>
      <c r="D2" s="99"/>
      <c r="E2" s="99"/>
      <c r="F2" s="99"/>
      <c r="G2" s="99"/>
      <c r="H2" s="99"/>
      <c r="I2" s="101" t="s">
        <v>51</v>
      </c>
      <c r="J2" s="102"/>
      <c r="K2" s="102"/>
      <c r="L2" s="102"/>
      <c r="M2" s="102"/>
      <c r="N2" s="82"/>
      <c r="O2" s="82"/>
      <c r="P2" s="82"/>
      <c r="Q2" s="82"/>
      <c r="R2" s="82"/>
    </row>
    <row r="3" spans="1:18" ht="15" customHeight="1" x14ac:dyDescent="0.45">
      <c r="C3" s="10"/>
      <c r="E3" s="41" t="s">
        <v>40</v>
      </c>
      <c r="F3" s="100" t="s">
        <v>39</v>
      </c>
      <c r="G3" s="100"/>
      <c r="H3" s="100"/>
      <c r="M3" s="104" t="s">
        <v>44</v>
      </c>
      <c r="N3" s="105"/>
      <c r="O3" s="81" t="s">
        <v>43</v>
      </c>
      <c r="P3" s="82"/>
      <c r="Q3" s="82"/>
      <c r="R3" s="82"/>
    </row>
    <row r="4" spans="1:18" s="15" customFormat="1" ht="42" customHeight="1" x14ac:dyDescent="0.45">
      <c r="A4" s="109" t="s">
        <v>8</v>
      </c>
      <c r="B4" s="110"/>
      <c r="C4" s="113" t="s">
        <v>9</v>
      </c>
      <c r="D4" s="91" t="s">
        <v>10</v>
      </c>
      <c r="E4" s="92"/>
      <c r="F4" s="92"/>
      <c r="G4" s="92"/>
      <c r="H4" s="115"/>
      <c r="I4" s="91" t="s">
        <v>23</v>
      </c>
      <c r="J4" s="92"/>
      <c r="K4" s="92"/>
      <c r="L4" s="92"/>
      <c r="M4" s="92"/>
      <c r="N4" s="106" t="s">
        <v>21</v>
      </c>
      <c r="O4" s="107"/>
      <c r="P4" s="107"/>
      <c r="Q4" s="107"/>
      <c r="R4" s="107"/>
    </row>
    <row r="5" spans="1:18" s="11" customFormat="1" ht="24" customHeight="1" x14ac:dyDescent="0.45">
      <c r="A5" s="111"/>
      <c r="B5" s="112"/>
      <c r="C5" s="114"/>
      <c r="D5" s="93" t="s">
        <v>6</v>
      </c>
      <c r="E5" s="96" t="s">
        <v>25</v>
      </c>
      <c r="F5" s="67"/>
      <c r="G5" s="96" t="s">
        <v>11</v>
      </c>
      <c r="H5" s="67"/>
      <c r="I5" s="93" t="s">
        <v>16</v>
      </c>
      <c r="J5" s="120" t="s">
        <v>17</v>
      </c>
      <c r="K5" s="67"/>
      <c r="L5" s="96" t="s">
        <v>18</v>
      </c>
      <c r="M5" s="68"/>
      <c r="N5" s="108" t="s">
        <v>16</v>
      </c>
      <c r="O5" s="96" t="s">
        <v>17</v>
      </c>
      <c r="P5" s="67"/>
      <c r="Q5" s="96" t="s">
        <v>18</v>
      </c>
      <c r="R5" s="68"/>
    </row>
    <row r="6" spans="1:18" s="11" customFormat="1" ht="42" customHeight="1" x14ac:dyDescent="0.45">
      <c r="A6" s="116"/>
      <c r="B6" s="117"/>
      <c r="C6" s="124"/>
      <c r="D6" s="94"/>
      <c r="E6" s="97"/>
      <c r="F6" s="70" t="s">
        <v>24</v>
      </c>
      <c r="G6" s="118"/>
      <c r="H6" s="72" t="s">
        <v>22</v>
      </c>
      <c r="I6" s="121"/>
      <c r="J6" s="94"/>
      <c r="K6" s="70" t="s">
        <v>26</v>
      </c>
      <c r="L6" s="97"/>
      <c r="M6" s="70" t="s">
        <v>26</v>
      </c>
      <c r="N6" s="97"/>
      <c r="O6" s="97"/>
      <c r="P6" s="70" t="s">
        <v>32</v>
      </c>
      <c r="Q6" s="97"/>
      <c r="R6" s="71" t="s">
        <v>32</v>
      </c>
    </row>
    <row r="7" spans="1:18" ht="40.049999999999997" customHeight="1" x14ac:dyDescent="0.45">
      <c r="A7" s="125" t="s">
        <v>2</v>
      </c>
      <c r="B7" s="21">
        <v>0</v>
      </c>
      <c r="C7" s="22">
        <v>0</v>
      </c>
      <c r="D7" s="33">
        <v>109131</v>
      </c>
      <c r="E7" s="34">
        <v>46924</v>
      </c>
      <c r="F7" s="35">
        <v>43</v>
      </c>
      <c r="G7" s="34">
        <v>62207</v>
      </c>
      <c r="H7" s="35">
        <v>57</v>
      </c>
      <c r="I7" s="48">
        <v>50990</v>
      </c>
      <c r="J7" s="49">
        <v>23227</v>
      </c>
      <c r="K7" s="35">
        <v>45.6</v>
      </c>
      <c r="L7" s="50">
        <v>27763</v>
      </c>
      <c r="M7" s="35">
        <v>54.4</v>
      </c>
      <c r="N7" s="48">
        <v>324</v>
      </c>
      <c r="O7" s="49">
        <v>67</v>
      </c>
      <c r="P7" s="35">
        <v>20.8</v>
      </c>
      <c r="Q7" s="50">
        <v>256</v>
      </c>
      <c r="R7" s="51">
        <v>79.2</v>
      </c>
    </row>
    <row r="8" spans="1:18" ht="40.049999999999997" customHeight="1" x14ac:dyDescent="0.45">
      <c r="A8" s="84"/>
      <c r="B8" s="20">
        <v>5</v>
      </c>
      <c r="C8" s="22" t="s">
        <v>60</v>
      </c>
      <c r="D8" s="36">
        <v>46118</v>
      </c>
      <c r="E8" s="37">
        <v>24222</v>
      </c>
      <c r="F8" s="35">
        <v>52.5</v>
      </c>
      <c r="G8" s="37">
        <v>21896</v>
      </c>
      <c r="H8" s="35">
        <v>47.5</v>
      </c>
      <c r="I8" s="55">
        <v>45543</v>
      </c>
      <c r="J8" s="52">
        <v>24187</v>
      </c>
      <c r="K8" s="35">
        <v>53.1</v>
      </c>
      <c r="L8" s="37">
        <v>21357</v>
      </c>
      <c r="M8" s="35">
        <v>46.9</v>
      </c>
      <c r="N8" s="52">
        <v>668</v>
      </c>
      <c r="O8" s="37">
        <v>320</v>
      </c>
      <c r="P8" s="35">
        <v>47.9</v>
      </c>
      <c r="Q8" s="37">
        <v>348</v>
      </c>
      <c r="R8" s="51">
        <v>52.1</v>
      </c>
    </row>
    <row r="9" spans="1:18" ht="40.049999999999997" customHeight="1" x14ac:dyDescent="0.45">
      <c r="A9" s="84"/>
      <c r="B9" s="20">
        <v>12</v>
      </c>
      <c r="C9" s="22" t="s">
        <v>61</v>
      </c>
      <c r="D9" s="36">
        <v>14659</v>
      </c>
      <c r="E9" s="37">
        <v>7892</v>
      </c>
      <c r="F9" s="35">
        <v>53.8</v>
      </c>
      <c r="G9" s="37">
        <v>6767</v>
      </c>
      <c r="H9" s="35">
        <v>46.2</v>
      </c>
      <c r="I9" s="55">
        <v>23770</v>
      </c>
      <c r="J9" s="52">
        <v>12957</v>
      </c>
      <c r="K9" s="35">
        <v>54.5</v>
      </c>
      <c r="L9" s="37">
        <v>10813</v>
      </c>
      <c r="M9" s="35">
        <v>45.5</v>
      </c>
      <c r="N9" s="52">
        <v>862</v>
      </c>
      <c r="O9" s="37">
        <v>471</v>
      </c>
      <c r="P9" s="35">
        <v>54.6</v>
      </c>
      <c r="Q9" s="37">
        <v>391</v>
      </c>
      <c r="R9" s="51">
        <v>45.4</v>
      </c>
    </row>
    <row r="10" spans="1:18" ht="40.049999999999997" customHeight="1" x14ac:dyDescent="0.45">
      <c r="A10" s="85" t="s">
        <v>1</v>
      </c>
      <c r="B10" s="20">
        <v>20</v>
      </c>
      <c r="C10" s="22" t="s">
        <v>62</v>
      </c>
      <c r="D10" s="36">
        <v>6399</v>
      </c>
      <c r="E10" s="37">
        <v>3793</v>
      </c>
      <c r="F10" s="35">
        <v>59.3</v>
      </c>
      <c r="G10" s="37">
        <v>2606</v>
      </c>
      <c r="H10" s="35">
        <v>40.700000000000003</v>
      </c>
      <c r="I10" s="55">
        <v>17273</v>
      </c>
      <c r="J10" s="52">
        <v>10208</v>
      </c>
      <c r="K10" s="35">
        <v>59.1</v>
      </c>
      <c r="L10" s="37">
        <v>7065</v>
      </c>
      <c r="M10" s="35">
        <v>40.9</v>
      </c>
      <c r="N10" s="52">
        <v>1471</v>
      </c>
      <c r="O10" s="37">
        <v>846</v>
      </c>
      <c r="P10" s="35">
        <v>57.5</v>
      </c>
      <c r="Q10" s="37">
        <v>626</v>
      </c>
      <c r="R10" s="51">
        <v>42.5</v>
      </c>
    </row>
    <row r="11" spans="1:18" ht="40.049999999999997" customHeight="1" x14ac:dyDescent="0.45">
      <c r="A11" s="86"/>
      <c r="B11" s="20">
        <v>30</v>
      </c>
      <c r="C11" s="22" t="s">
        <v>63</v>
      </c>
      <c r="D11" s="36">
        <v>2772</v>
      </c>
      <c r="E11" s="37">
        <v>1768</v>
      </c>
      <c r="F11" s="35">
        <v>63.8</v>
      </c>
      <c r="G11" s="37">
        <v>1004</v>
      </c>
      <c r="H11" s="35">
        <v>36.200000000000003</v>
      </c>
      <c r="I11" s="55">
        <v>12343</v>
      </c>
      <c r="J11" s="52">
        <v>7995</v>
      </c>
      <c r="K11" s="35">
        <v>64.8</v>
      </c>
      <c r="L11" s="37">
        <v>4349</v>
      </c>
      <c r="M11" s="35">
        <v>35.200000000000003</v>
      </c>
      <c r="N11" s="52">
        <v>1777</v>
      </c>
      <c r="O11" s="37">
        <v>1162</v>
      </c>
      <c r="P11" s="35">
        <v>65.400000000000006</v>
      </c>
      <c r="Q11" s="37">
        <v>614</v>
      </c>
      <c r="R11" s="51">
        <v>34.6</v>
      </c>
    </row>
    <row r="12" spans="1:18" ht="40.049999999999997" customHeight="1" x14ac:dyDescent="0.45">
      <c r="A12" s="87"/>
      <c r="B12" s="20">
        <v>40</v>
      </c>
      <c r="C12" s="23" t="s">
        <v>64</v>
      </c>
      <c r="D12" s="36">
        <v>1062</v>
      </c>
      <c r="E12" s="37">
        <v>734</v>
      </c>
      <c r="F12" s="35">
        <v>69.099999999999994</v>
      </c>
      <c r="G12" s="37">
        <v>328</v>
      </c>
      <c r="H12" s="35">
        <v>30.9</v>
      </c>
      <c r="I12" s="55">
        <v>12114</v>
      </c>
      <c r="J12" s="52">
        <v>7423</v>
      </c>
      <c r="K12" s="35">
        <v>61.3</v>
      </c>
      <c r="L12" s="37">
        <v>4691</v>
      </c>
      <c r="M12" s="35">
        <v>38.700000000000003</v>
      </c>
      <c r="N12" s="52">
        <v>3135</v>
      </c>
      <c r="O12" s="37">
        <v>1837</v>
      </c>
      <c r="P12" s="35">
        <v>58.6</v>
      </c>
      <c r="Q12" s="37">
        <v>1298</v>
      </c>
      <c r="R12" s="51">
        <v>41.4</v>
      </c>
    </row>
    <row r="13" spans="1:18" ht="40.049999999999997" customHeight="1" thickBot="1" x14ac:dyDescent="0.5">
      <c r="A13" s="88" t="s">
        <v>15</v>
      </c>
      <c r="B13" s="88"/>
      <c r="C13" s="88"/>
      <c r="D13" s="38">
        <v>180141</v>
      </c>
      <c r="E13" s="39">
        <v>85333</v>
      </c>
      <c r="F13" s="40">
        <v>47.4</v>
      </c>
      <c r="G13" s="39">
        <v>94808</v>
      </c>
      <c r="H13" s="40">
        <v>52.6</v>
      </c>
      <c r="I13" s="56">
        <v>162034</v>
      </c>
      <c r="J13" s="53">
        <v>85996</v>
      </c>
      <c r="K13" s="40">
        <v>53.1</v>
      </c>
      <c r="L13" s="39">
        <v>76038</v>
      </c>
      <c r="M13" s="40">
        <v>46.9</v>
      </c>
      <c r="N13" s="53">
        <v>8236</v>
      </c>
      <c r="O13" s="39">
        <v>4703</v>
      </c>
      <c r="P13" s="40">
        <v>57.1</v>
      </c>
      <c r="Q13" s="39">
        <v>3533</v>
      </c>
      <c r="R13" s="54">
        <v>42.9</v>
      </c>
    </row>
    <row r="14" spans="1:18" ht="45" customHeight="1" thickTop="1" x14ac:dyDescent="0.45">
      <c r="A14" s="89" t="s">
        <v>19</v>
      </c>
      <c r="B14" s="89"/>
      <c r="C14" s="89"/>
      <c r="D14" s="89"/>
      <c r="E14" s="89"/>
      <c r="F14" s="89"/>
      <c r="G14" s="89"/>
      <c r="H14" s="90"/>
      <c r="I14" s="43">
        <v>899486</v>
      </c>
      <c r="J14" s="44">
        <v>1007771</v>
      </c>
      <c r="K14" s="45" t="s">
        <v>42</v>
      </c>
      <c r="L14" s="46">
        <v>802023</v>
      </c>
      <c r="M14" s="47" t="s">
        <v>42</v>
      </c>
      <c r="N14" s="43">
        <v>45722</v>
      </c>
      <c r="O14" s="44">
        <v>55116</v>
      </c>
      <c r="P14" s="45" t="s">
        <v>42</v>
      </c>
      <c r="Q14" s="46">
        <v>37266</v>
      </c>
      <c r="R14" s="28"/>
    </row>
    <row r="15" spans="1:18" ht="18" customHeight="1" x14ac:dyDescent="0.45">
      <c r="A15" s="24" t="str">
        <f>IF(LEN(A17)&gt;5,A17,"")</f>
        <v/>
      </c>
      <c r="B15" s="17"/>
      <c r="C15" s="11"/>
      <c r="D15" s="12"/>
      <c r="E15" s="12"/>
      <c r="F15" s="13"/>
      <c r="G15" s="12"/>
      <c r="H15" s="12"/>
      <c r="I15" s="95" t="str">
        <f>IF(LEN(I17)&gt;10,I17,"")</f>
        <v/>
      </c>
      <c r="J15" s="82"/>
      <c r="K15" s="82"/>
      <c r="L15" s="82"/>
      <c r="M15" s="82"/>
      <c r="N15" s="82"/>
      <c r="O15" s="82"/>
      <c r="P15" s="82"/>
      <c r="Q15" s="82"/>
      <c r="R15" s="82"/>
    </row>
    <row r="16" spans="1:18" ht="18" customHeight="1" x14ac:dyDescent="0.45">
      <c r="A16" s="15"/>
      <c r="B16" s="15"/>
      <c r="C16" s="11"/>
      <c r="D16" s="12"/>
      <c r="E16" s="12"/>
      <c r="F16" s="12"/>
      <c r="G16" s="12"/>
      <c r="H16" s="12"/>
      <c r="I16" s="12"/>
      <c r="J16" s="12"/>
      <c r="K16" s="14"/>
      <c r="L16" s="16"/>
      <c r="M16" s="16"/>
    </row>
    <row r="17" spans="1:18" ht="21.75" hidden="1" customHeight="1" x14ac:dyDescent="0.45">
      <c r="A17" s="24" t="s">
        <v>47</v>
      </c>
      <c r="C17" s="1"/>
      <c r="I17" s="29" t="s">
        <v>50</v>
      </c>
      <c r="J17" s="29"/>
      <c r="K17" s="29"/>
      <c r="L17" s="29"/>
      <c r="M17" s="29"/>
      <c r="N17" s="29"/>
      <c r="O17" s="29"/>
      <c r="P17" s="29"/>
      <c r="Q17" s="29"/>
      <c r="R17" s="29"/>
    </row>
    <row r="18" spans="1:18" ht="18" customHeight="1" x14ac:dyDescent="0.45">
      <c r="A18" s="122"/>
      <c r="B18" s="122"/>
      <c r="C18" s="123"/>
      <c r="D18" s="123"/>
      <c r="E18" s="123"/>
      <c r="F18" s="123"/>
      <c r="G18" s="123"/>
      <c r="H18" s="123"/>
      <c r="I18" s="123"/>
      <c r="J18" s="123"/>
      <c r="K18" s="2"/>
      <c r="L18" s="3"/>
      <c r="M18" s="2"/>
    </row>
    <row r="19" spans="1:18" x14ac:dyDescent="0.45">
      <c r="A19" s="7"/>
      <c r="B19" s="7"/>
      <c r="C19" s="8"/>
      <c r="D19" s="2"/>
      <c r="E19" s="4"/>
      <c r="F19" s="2"/>
      <c r="G19" s="3"/>
      <c r="H19" s="3"/>
      <c r="I19" s="2"/>
      <c r="J19" s="3"/>
      <c r="K19" s="2"/>
      <c r="L19" s="3"/>
      <c r="M19" s="2"/>
    </row>
    <row r="20" spans="1:18" x14ac:dyDescent="0.45">
      <c r="A20" s="7"/>
      <c r="B20" s="7"/>
      <c r="C20" s="8"/>
      <c r="D20" s="2"/>
      <c r="E20" s="4"/>
      <c r="F20" s="2"/>
      <c r="G20" s="3"/>
      <c r="H20" s="3"/>
      <c r="I20" s="2"/>
      <c r="J20" s="3"/>
      <c r="K20" s="2"/>
      <c r="L20" s="3"/>
      <c r="M20" s="2"/>
    </row>
    <row r="21" spans="1:18" x14ac:dyDescent="0.45">
      <c r="A21" s="7"/>
      <c r="B21" s="7"/>
      <c r="C21" s="8"/>
      <c r="D21" s="2"/>
      <c r="E21" s="4"/>
      <c r="F21" s="2"/>
      <c r="G21" s="3"/>
      <c r="H21" s="3"/>
      <c r="I21" s="2"/>
      <c r="J21" s="3"/>
      <c r="K21" s="2"/>
      <c r="L21" s="3"/>
      <c r="M21" s="2"/>
    </row>
    <row r="22" spans="1:18" x14ac:dyDescent="0.45">
      <c r="A22" s="7"/>
      <c r="B22" s="7"/>
      <c r="C22" s="8"/>
      <c r="D22" s="2"/>
      <c r="E22" s="4"/>
      <c r="F22" s="2"/>
      <c r="G22" s="3"/>
      <c r="H22" s="3"/>
      <c r="I22" s="2"/>
      <c r="J22" s="3"/>
      <c r="K22" s="2"/>
      <c r="L22" s="3"/>
      <c r="M22" s="2"/>
    </row>
    <row r="23" spans="1:18" x14ac:dyDescent="0.45">
      <c r="A23" s="7"/>
      <c r="B23" s="7"/>
      <c r="C23" s="8"/>
      <c r="D23" s="2"/>
      <c r="E23" s="4"/>
      <c r="F23" s="2"/>
      <c r="G23" s="3"/>
      <c r="H23" s="3"/>
      <c r="I23" s="2"/>
      <c r="J23" s="3"/>
      <c r="K23" s="2"/>
      <c r="L23" s="3"/>
      <c r="M23" s="2"/>
    </row>
    <row r="24" spans="1:18" x14ac:dyDescent="0.45">
      <c r="A24" s="7"/>
      <c r="B24" s="7"/>
      <c r="C24" s="8"/>
      <c r="D24" s="2"/>
      <c r="E24" s="4"/>
      <c r="F24" s="2"/>
      <c r="G24" s="3"/>
      <c r="H24" s="3"/>
      <c r="I24" s="2"/>
      <c r="J24" s="3"/>
      <c r="K24" s="2"/>
      <c r="L24" s="3"/>
      <c r="M24" s="2"/>
    </row>
    <row r="25" spans="1:18" x14ac:dyDescent="0.45">
      <c r="A25" s="7"/>
      <c r="B25" s="7"/>
      <c r="C25" s="8"/>
      <c r="D25" s="2"/>
      <c r="E25" s="2"/>
      <c r="F25" s="2"/>
      <c r="G25" s="9"/>
      <c r="H25" s="9"/>
      <c r="I25" s="2"/>
      <c r="J25" s="9"/>
      <c r="K25" s="2"/>
      <c r="L25" s="9"/>
      <c r="M25" s="2"/>
    </row>
    <row r="27" spans="1:18" x14ac:dyDescent="0.45">
      <c r="D27" s="119"/>
      <c r="E27" s="119"/>
    </row>
    <row r="28" spans="1:18" x14ac:dyDescent="0.45">
      <c r="A28" s="5"/>
      <c r="B28" s="5"/>
      <c r="C28" s="10"/>
      <c r="D28" s="6"/>
    </row>
    <row r="29" spans="1:18" x14ac:dyDescent="0.45">
      <c r="A29" s="7"/>
      <c r="B29" s="7"/>
      <c r="C29" s="8"/>
      <c r="D29" s="9"/>
      <c r="E29" s="2"/>
      <c r="F29" s="2"/>
      <c r="G29" s="2"/>
      <c r="H29" s="2"/>
      <c r="I29" s="2"/>
      <c r="J29" s="2"/>
    </row>
    <row r="30" spans="1:18" x14ac:dyDescent="0.45">
      <c r="A30" s="7"/>
      <c r="B30" s="7"/>
      <c r="C30" s="8"/>
      <c r="D30" s="9"/>
      <c r="E30" s="2"/>
      <c r="F30" s="2"/>
      <c r="G30" s="2"/>
      <c r="H30" s="2"/>
      <c r="I30" s="2"/>
      <c r="J30" s="2"/>
    </row>
    <row r="31" spans="1:18" x14ac:dyDescent="0.45">
      <c r="A31" s="7"/>
      <c r="B31" s="7"/>
      <c r="C31" s="8"/>
      <c r="D31" s="9"/>
      <c r="E31" s="2"/>
      <c r="F31" s="2"/>
      <c r="G31" s="2"/>
      <c r="H31" s="2"/>
      <c r="I31" s="2"/>
      <c r="J31" s="2"/>
    </row>
    <row r="32" spans="1:18" x14ac:dyDescent="0.45">
      <c r="A32" s="7"/>
      <c r="B32" s="7"/>
      <c r="C32" s="8"/>
      <c r="D32" s="9"/>
      <c r="E32" s="2"/>
      <c r="F32" s="2"/>
      <c r="G32" s="2"/>
      <c r="H32" s="2"/>
      <c r="I32" s="2"/>
      <c r="J32" s="2"/>
    </row>
    <row r="33" spans="1:10" x14ac:dyDescent="0.45">
      <c r="A33" s="7"/>
      <c r="B33" s="7"/>
      <c r="C33" s="8"/>
      <c r="D33" s="9"/>
      <c r="E33" s="2"/>
      <c r="F33" s="2"/>
      <c r="G33" s="2"/>
      <c r="H33" s="2"/>
      <c r="I33" s="2"/>
      <c r="J33" s="2"/>
    </row>
    <row r="34" spans="1:10" x14ac:dyDescent="0.45">
      <c r="A34" s="7"/>
      <c r="B34" s="7"/>
      <c r="C34" s="8"/>
      <c r="D34" s="9"/>
      <c r="E34" s="2"/>
      <c r="F34" s="2"/>
      <c r="G34" s="2"/>
      <c r="H34" s="2"/>
      <c r="I34" s="2"/>
      <c r="J34" s="2"/>
    </row>
    <row r="35" spans="1:10" x14ac:dyDescent="0.45">
      <c r="A35" s="7"/>
      <c r="B35" s="7"/>
      <c r="C35" s="8"/>
      <c r="D35" s="9"/>
      <c r="E35" s="2"/>
      <c r="F35" s="2"/>
      <c r="G35" s="2"/>
      <c r="H35" s="2"/>
      <c r="I35" s="2"/>
      <c r="J35" s="2"/>
    </row>
    <row r="36" spans="1:10" x14ac:dyDescent="0.45">
      <c r="A36" s="7"/>
      <c r="B36" s="7"/>
      <c r="C36" s="8"/>
      <c r="D36" s="9"/>
      <c r="E36" s="2"/>
      <c r="F36" s="2"/>
      <c r="G36" s="2"/>
      <c r="H36" s="2"/>
      <c r="I36" s="2"/>
      <c r="J36" s="2"/>
    </row>
    <row r="37" spans="1:10" x14ac:dyDescent="0.45">
      <c r="D37" s="2"/>
      <c r="E37" s="2"/>
      <c r="F37" s="2"/>
      <c r="G37" s="2"/>
      <c r="H37" s="2"/>
      <c r="I37" s="2"/>
      <c r="J37" s="2"/>
    </row>
    <row r="38" spans="1:10" x14ac:dyDescent="0.45">
      <c r="D38" s="2"/>
      <c r="E38" s="2"/>
      <c r="F38" s="2"/>
      <c r="G38" s="2"/>
      <c r="H38" s="2"/>
      <c r="I38" s="2"/>
      <c r="J38" s="2"/>
    </row>
    <row r="39" spans="1:10" x14ac:dyDescent="0.45">
      <c r="D39" s="2"/>
      <c r="E39" s="2"/>
      <c r="F39" s="2"/>
      <c r="G39" s="2"/>
      <c r="H39" s="2"/>
      <c r="I39" s="2"/>
      <c r="J39" s="2"/>
    </row>
    <row r="40" spans="1:10" x14ac:dyDescent="0.45">
      <c r="D40" s="2"/>
      <c r="E40" s="2"/>
      <c r="F40" s="2"/>
      <c r="G40" s="2"/>
      <c r="H40" s="2"/>
      <c r="I40" s="2"/>
      <c r="J40" s="2"/>
    </row>
  </sheetData>
  <mergeCells count="28">
    <mergeCell ref="D27:E27"/>
    <mergeCell ref="J5:J6"/>
    <mergeCell ref="E5:E6"/>
    <mergeCell ref="I5:I6"/>
    <mergeCell ref="D5:D6"/>
    <mergeCell ref="A18:J18"/>
    <mergeCell ref="C4:C6"/>
    <mergeCell ref="I15:R15"/>
    <mergeCell ref="A7:A9"/>
    <mergeCell ref="A13:C13"/>
    <mergeCell ref="A14:H14"/>
    <mergeCell ref="N4:R4"/>
    <mergeCell ref="N5:N6"/>
    <mergeCell ref="O5:O6"/>
    <mergeCell ref="Q5:Q6"/>
    <mergeCell ref="A10:A12"/>
    <mergeCell ref="M3:N3"/>
    <mergeCell ref="O3:R3"/>
    <mergeCell ref="F3:H3"/>
    <mergeCell ref="A1:H1"/>
    <mergeCell ref="D4:H4"/>
    <mergeCell ref="A2:H2"/>
    <mergeCell ref="A4:B6"/>
    <mergeCell ref="I1:R1"/>
    <mergeCell ref="I2:R2"/>
    <mergeCell ref="G5:G6"/>
    <mergeCell ref="I4:M4"/>
    <mergeCell ref="L5:L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7"/>
  <sheetViews>
    <sheetView showGridLines="0" workbookViewId="0">
      <selection activeCell="D8" sqref="D8"/>
    </sheetView>
  </sheetViews>
  <sheetFormatPr defaultColWidth="9" defaultRowHeight="16.149999999999999" x14ac:dyDescent="0.45"/>
  <cols>
    <col min="1" max="1" width="9.59765625" style="5" customWidth="1"/>
    <col min="2" max="2" width="5.59765625" style="5" customWidth="1"/>
    <col min="3" max="3" width="12.59765625" style="5" customWidth="1"/>
    <col min="4" max="4" width="9.59765625" style="5" customWidth="1"/>
    <col min="5" max="5" width="10.06640625" style="5" customWidth="1"/>
    <col min="6" max="6" width="9.59765625" style="5" customWidth="1"/>
    <col min="7" max="7" width="9.06640625" style="5" customWidth="1"/>
    <col min="8" max="8" width="9.59765625" style="5" customWidth="1"/>
    <col min="9" max="9" width="9.06640625" style="5" customWidth="1"/>
    <col min="10" max="10" width="8.59765625" style="5" customWidth="1"/>
    <col min="11" max="11" width="8.46484375" style="5" customWidth="1"/>
    <col min="12" max="12" width="8.59765625" style="5" customWidth="1"/>
    <col min="13" max="14" width="8.46484375" style="5" customWidth="1"/>
    <col min="15" max="15" width="8.59765625" style="5" customWidth="1"/>
    <col min="16" max="16" width="8.46484375" style="5" customWidth="1"/>
    <col min="17" max="17" width="8.59765625" style="5" customWidth="1"/>
    <col min="18" max="18" width="8.46484375" style="5" customWidth="1"/>
    <col min="19" max="20" width="8.59765625" style="5" customWidth="1"/>
    <col min="21" max="21" width="7.06640625" style="5" customWidth="1"/>
    <col min="22" max="16384" width="9" style="1"/>
  </cols>
  <sheetData>
    <row r="1" spans="1:21" ht="39" customHeight="1" x14ac:dyDescent="0.45">
      <c r="A1" s="98" t="s">
        <v>55</v>
      </c>
      <c r="B1" s="126"/>
      <c r="C1" s="126"/>
      <c r="D1" s="126"/>
      <c r="E1" s="126"/>
      <c r="F1" s="126"/>
      <c r="G1" s="126"/>
      <c r="H1" s="126"/>
      <c r="I1" s="126"/>
      <c r="J1" s="103" t="s">
        <v>59</v>
      </c>
      <c r="K1" s="102"/>
      <c r="L1" s="102"/>
      <c r="M1" s="102"/>
      <c r="N1" s="102"/>
      <c r="O1" s="102"/>
      <c r="P1" s="102"/>
      <c r="Q1" s="102"/>
      <c r="R1" s="102"/>
      <c r="S1" s="102"/>
      <c r="T1" s="1"/>
      <c r="U1" s="1"/>
    </row>
    <row r="2" spans="1:21" ht="15" customHeight="1" x14ac:dyDescent="0.45">
      <c r="A2" s="99" t="s">
        <v>54</v>
      </c>
      <c r="B2" s="99"/>
      <c r="C2" s="99"/>
      <c r="D2" s="99"/>
      <c r="E2" s="99"/>
      <c r="F2" s="99"/>
      <c r="G2" s="99"/>
      <c r="H2" s="99"/>
      <c r="I2" s="99"/>
      <c r="J2" s="127" t="s">
        <v>58</v>
      </c>
      <c r="K2" s="104"/>
      <c r="L2" s="104"/>
      <c r="M2" s="104"/>
      <c r="N2" s="104"/>
      <c r="O2" s="104"/>
      <c r="P2" s="104"/>
      <c r="Q2" s="104"/>
      <c r="R2" s="104"/>
      <c r="S2" s="104"/>
      <c r="T2" s="1"/>
      <c r="U2" s="1"/>
    </row>
    <row r="3" spans="1:21" ht="15" customHeight="1" x14ac:dyDescent="0.45">
      <c r="E3" s="61" t="s">
        <v>40</v>
      </c>
      <c r="H3" s="141" t="s">
        <v>53</v>
      </c>
      <c r="I3" s="141"/>
      <c r="K3" s="19"/>
      <c r="L3" s="19"/>
      <c r="M3" s="19"/>
      <c r="N3" s="104" t="s">
        <v>44</v>
      </c>
      <c r="O3" s="105"/>
      <c r="P3" s="19"/>
      <c r="Q3" s="19"/>
      <c r="R3" s="81" t="s">
        <v>57</v>
      </c>
      <c r="S3" s="81"/>
      <c r="T3" s="1"/>
      <c r="U3" s="1"/>
    </row>
    <row r="4" spans="1:21" ht="21" customHeight="1" x14ac:dyDescent="0.45">
      <c r="A4" s="150" t="s">
        <v>34</v>
      </c>
      <c r="B4" s="131"/>
      <c r="C4" s="128" t="s">
        <v>35</v>
      </c>
      <c r="D4" s="131" t="s">
        <v>33</v>
      </c>
      <c r="E4" s="136" t="s">
        <v>14</v>
      </c>
      <c r="F4" s="137"/>
      <c r="G4" s="137"/>
      <c r="H4" s="137"/>
      <c r="I4" s="137"/>
      <c r="J4" s="140" t="s">
        <v>0</v>
      </c>
      <c r="K4" s="140"/>
      <c r="L4" s="140"/>
      <c r="M4" s="140"/>
      <c r="N4" s="140"/>
      <c r="O4" s="140"/>
      <c r="P4" s="140"/>
      <c r="Q4" s="140"/>
      <c r="R4" s="140"/>
      <c r="S4" s="140"/>
      <c r="T4" s="15"/>
      <c r="U4" s="15"/>
    </row>
    <row r="5" spans="1:21" ht="21" customHeight="1" x14ac:dyDescent="0.45">
      <c r="A5" s="151"/>
      <c r="B5" s="132"/>
      <c r="C5" s="129"/>
      <c r="D5" s="132"/>
      <c r="E5" s="133" t="s">
        <v>12</v>
      </c>
      <c r="F5" s="134"/>
      <c r="G5" s="134"/>
      <c r="H5" s="134"/>
      <c r="I5" s="135"/>
      <c r="J5" s="134" t="s">
        <v>13</v>
      </c>
      <c r="K5" s="134"/>
      <c r="L5" s="134"/>
      <c r="M5" s="134"/>
      <c r="N5" s="135"/>
      <c r="O5" s="142" t="s">
        <v>37</v>
      </c>
      <c r="P5" s="142"/>
      <c r="Q5" s="142"/>
      <c r="R5" s="142"/>
      <c r="S5" s="142"/>
      <c r="T5" s="15"/>
      <c r="U5" s="15"/>
    </row>
    <row r="6" spans="1:21" ht="24" customHeight="1" x14ac:dyDescent="0.45">
      <c r="A6" s="151"/>
      <c r="B6" s="132"/>
      <c r="C6" s="129"/>
      <c r="D6" s="132"/>
      <c r="E6" s="143" t="s">
        <v>7</v>
      </c>
      <c r="F6" s="138" t="s">
        <v>4</v>
      </c>
      <c r="G6" s="73"/>
      <c r="H6" s="138" t="s">
        <v>5</v>
      </c>
      <c r="I6" s="74"/>
      <c r="J6" s="145" t="s">
        <v>7</v>
      </c>
      <c r="K6" s="138" t="s">
        <v>4</v>
      </c>
      <c r="L6" s="73"/>
      <c r="M6" s="138" t="s">
        <v>5</v>
      </c>
      <c r="N6" s="75"/>
      <c r="O6" s="143" t="s">
        <v>7</v>
      </c>
      <c r="P6" s="138" t="s">
        <v>4</v>
      </c>
      <c r="Q6" s="73"/>
      <c r="R6" s="138" t="s">
        <v>5</v>
      </c>
      <c r="S6" s="76"/>
      <c r="T6" s="15"/>
      <c r="U6" s="15"/>
    </row>
    <row r="7" spans="1:21" ht="42" customHeight="1" x14ac:dyDescent="0.45">
      <c r="A7" s="152"/>
      <c r="B7" s="153"/>
      <c r="C7" s="130"/>
      <c r="D7" s="132"/>
      <c r="E7" s="144"/>
      <c r="F7" s="139"/>
      <c r="G7" s="70" t="s">
        <v>22</v>
      </c>
      <c r="H7" s="139"/>
      <c r="I7" s="70" t="s">
        <v>22</v>
      </c>
      <c r="J7" s="146"/>
      <c r="K7" s="139"/>
      <c r="L7" s="70" t="s">
        <v>22</v>
      </c>
      <c r="M7" s="139"/>
      <c r="N7" s="70" t="s">
        <v>22</v>
      </c>
      <c r="O7" s="144"/>
      <c r="P7" s="139"/>
      <c r="Q7" s="70" t="s">
        <v>22</v>
      </c>
      <c r="R7" s="139"/>
      <c r="S7" s="77" t="s">
        <v>22</v>
      </c>
      <c r="T7" s="15"/>
      <c r="U7" s="15"/>
    </row>
    <row r="8" spans="1:21" ht="40.049999999999997" customHeight="1" x14ac:dyDescent="0.45">
      <c r="A8" s="125" t="s">
        <v>2</v>
      </c>
      <c r="B8" s="21">
        <v>0</v>
      </c>
      <c r="C8" s="22">
        <v>0</v>
      </c>
      <c r="D8" s="57">
        <v>109131</v>
      </c>
      <c r="E8" s="37">
        <v>104742</v>
      </c>
      <c r="F8" s="58">
        <v>44795</v>
      </c>
      <c r="G8" s="60">
        <v>42.8</v>
      </c>
      <c r="H8" s="37">
        <v>59947</v>
      </c>
      <c r="I8" s="60">
        <v>57.2</v>
      </c>
      <c r="J8" s="52">
        <v>4342</v>
      </c>
      <c r="K8" s="37">
        <v>2110</v>
      </c>
      <c r="L8" s="60">
        <v>48.6</v>
      </c>
      <c r="M8" s="37">
        <v>2232</v>
      </c>
      <c r="N8" s="60">
        <v>51.4</v>
      </c>
      <c r="O8" s="52">
        <v>47</v>
      </c>
      <c r="P8" s="37">
        <v>19</v>
      </c>
      <c r="Q8" s="60">
        <v>40.4</v>
      </c>
      <c r="R8" s="37">
        <v>28</v>
      </c>
      <c r="S8" s="63">
        <v>59.6</v>
      </c>
      <c r="T8" s="15"/>
      <c r="U8" s="15"/>
    </row>
    <row r="9" spans="1:21" ht="40.049999999999997" customHeight="1" x14ac:dyDescent="0.45">
      <c r="A9" s="84"/>
      <c r="B9" s="20">
        <v>5</v>
      </c>
      <c r="C9" s="22" t="s">
        <v>60</v>
      </c>
      <c r="D9" s="57">
        <v>46118</v>
      </c>
      <c r="E9" s="37">
        <v>45348</v>
      </c>
      <c r="F9" s="58">
        <v>23732</v>
      </c>
      <c r="G9" s="60">
        <v>52.3</v>
      </c>
      <c r="H9" s="37">
        <v>21616</v>
      </c>
      <c r="I9" s="60">
        <v>47.7</v>
      </c>
      <c r="J9" s="52">
        <v>767</v>
      </c>
      <c r="K9" s="37">
        <v>487</v>
      </c>
      <c r="L9" s="60">
        <v>63.5</v>
      </c>
      <c r="M9" s="37">
        <v>280</v>
      </c>
      <c r="N9" s="60">
        <v>36.5</v>
      </c>
      <c r="O9" s="52">
        <v>3</v>
      </c>
      <c r="P9" s="37">
        <v>3</v>
      </c>
      <c r="Q9" s="60">
        <v>100</v>
      </c>
      <c r="R9" s="64">
        <v>0</v>
      </c>
      <c r="S9" s="65">
        <v>0</v>
      </c>
      <c r="T9" s="15"/>
      <c r="U9" s="15"/>
    </row>
    <row r="10" spans="1:21" ht="40.049999999999997" customHeight="1" x14ac:dyDescent="0.45">
      <c r="A10" s="84"/>
      <c r="B10" s="20">
        <v>12</v>
      </c>
      <c r="C10" s="22" t="s">
        <v>61</v>
      </c>
      <c r="D10" s="57">
        <v>14659</v>
      </c>
      <c r="E10" s="37">
        <v>14346</v>
      </c>
      <c r="F10" s="58">
        <v>7690</v>
      </c>
      <c r="G10" s="60">
        <v>53.6</v>
      </c>
      <c r="H10" s="37">
        <v>6656</v>
      </c>
      <c r="I10" s="60">
        <v>46.4</v>
      </c>
      <c r="J10" s="52">
        <v>313</v>
      </c>
      <c r="K10" s="37">
        <v>202</v>
      </c>
      <c r="L10" s="60">
        <v>64.5</v>
      </c>
      <c r="M10" s="37">
        <v>111</v>
      </c>
      <c r="N10" s="60">
        <v>35.5</v>
      </c>
      <c r="O10" s="66">
        <v>0</v>
      </c>
      <c r="P10" s="64">
        <v>0</v>
      </c>
      <c r="Q10" s="59" t="s">
        <v>56</v>
      </c>
      <c r="R10" s="64">
        <v>0</v>
      </c>
      <c r="S10" s="62" t="s">
        <v>56</v>
      </c>
      <c r="T10" s="15"/>
      <c r="U10" s="15"/>
    </row>
    <row r="11" spans="1:21" ht="40.049999999999997" customHeight="1" x14ac:dyDescent="0.45">
      <c r="A11" s="85" t="s">
        <v>1</v>
      </c>
      <c r="B11" s="20">
        <v>20</v>
      </c>
      <c r="C11" s="22" t="s">
        <v>62</v>
      </c>
      <c r="D11" s="57">
        <v>6399</v>
      </c>
      <c r="E11" s="37">
        <v>6181</v>
      </c>
      <c r="F11" s="58">
        <v>3639</v>
      </c>
      <c r="G11" s="60">
        <v>58.9</v>
      </c>
      <c r="H11" s="37">
        <v>2542</v>
      </c>
      <c r="I11" s="60">
        <v>41.1</v>
      </c>
      <c r="J11" s="52">
        <v>216</v>
      </c>
      <c r="K11" s="37">
        <v>152</v>
      </c>
      <c r="L11" s="60">
        <v>70.400000000000006</v>
      </c>
      <c r="M11" s="37">
        <v>64</v>
      </c>
      <c r="N11" s="60">
        <v>29.6</v>
      </c>
      <c r="O11" s="52">
        <v>2</v>
      </c>
      <c r="P11" s="37">
        <v>2</v>
      </c>
      <c r="Q11" s="60">
        <v>100</v>
      </c>
      <c r="R11" s="64">
        <v>0</v>
      </c>
      <c r="S11" s="65">
        <v>0</v>
      </c>
      <c r="T11" s="15"/>
      <c r="U11" s="15"/>
    </row>
    <row r="12" spans="1:21" ht="40.049999999999997" customHeight="1" x14ac:dyDescent="0.45">
      <c r="A12" s="86"/>
      <c r="B12" s="20">
        <v>30</v>
      </c>
      <c r="C12" s="22" t="s">
        <v>63</v>
      </c>
      <c r="D12" s="57">
        <v>2772</v>
      </c>
      <c r="E12" s="37">
        <v>2642</v>
      </c>
      <c r="F12" s="58">
        <v>1674</v>
      </c>
      <c r="G12" s="60">
        <v>63.4</v>
      </c>
      <c r="H12" s="37">
        <v>968</v>
      </c>
      <c r="I12" s="60">
        <v>36.6</v>
      </c>
      <c r="J12" s="52">
        <v>130</v>
      </c>
      <c r="K12" s="37">
        <v>94</v>
      </c>
      <c r="L12" s="60">
        <v>72.3</v>
      </c>
      <c r="M12" s="37">
        <v>36</v>
      </c>
      <c r="N12" s="60">
        <v>27.7</v>
      </c>
      <c r="O12" s="66">
        <v>0</v>
      </c>
      <c r="P12" s="64">
        <v>0</v>
      </c>
      <c r="Q12" s="59" t="s">
        <v>56</v>
      </c>
      <c r="R12" s="64">
        <v>0</v>
      </c>
      <c r="S12" s="62" t="s">
        <v>56</v>
      </c>
      <c r="T12" s="15"/>
      <c r="U12" s="15"/>
    </row>
    <row r="13" spans="1:21" ht="40.049999999999997" customHeight="1" x14ac:dyDescent="0.45">
      <c r="A13" s="87"/>
      <c r="B13" s="20">
        <v>40</v>
      </c>
      <c r="C13" s="23" t="s">
        <v>64</v>
      </c>
      <c r="D13" s="57">
        <v>1062</v>
      </c>
      <c r="E13" s="37">
        <v>1002</v>
      </c>
      <c r="F13" s="58">
        <v>685</v>
      </c>
      <c r="G13" s="60">
        <v>68.400000000000006</v>
      </c>
      <c r="H13" s="37">
        <v>317</v>
      </c>
      <c r="I13" s="60">
        <v>31.6</v>
      </c>
      <c r="J13" s="52">
        <v>58</v>
      </c>
      <c r="K13" s="37">
        <v>47</v>
      </c>
      <c r="L13" s="60">
        <v>81</v>
      </c>
      <c r="M13" s="37">
        <v>11</v>
      </c>
      <c r="N13" s="60">
        <v>19</v>
      </c>
      <c r="O13" s="52">
        <v>2</v>
      </c>
      <c r="P13" s="37">
        <v>2</v>
      </c>
      <c r="Q13" s="60">
        <v>100</v>
      </c>
      <c r="R13" s="64">
        <v>0</v>
      </c>
      <c r="S13" s="65">
        <v>0</v>
      </c>
      <c r="T13" s="15"/>
      <c r="U13" s="15"/>
    </row>
    <row r="14" spans="1:21" ht="40.049999999999997" customHeight="1" x14ac:dyDescent="0.45">
      <c r="A14" s="147" t="s">
        <v>15</v>
      </c>
      <c r="B14" s="148"/>
      <c r="C14" s="149"/>
      <c r="D14" s="57">
        <v>180141</v>
      </c>
      <c r="E14" s="37">
        <v>174261</v>
      </c>
      <c r="F14" s="58">
        <v>82215</v>
      </c>
      <c r="G14" s="60">
        <v>47.2</v>
      </c>
      <c r="H14" s="37">
        <v>92046</v>
      </c>
      <c r="I14" s="60">
        <v>52.8</v>
      </c>
      <c r="J14" s="52">
        <v>5826</v>
      </c>
      <c r="K14" s="37">
        <v>3092</v>
      </c>
      <c r="L14" s="60">
        <v>53.1</v>
      </c>
      <c r="M14" s="37">
        <v>2734</v>
      </c>
      <c r="N14" s="60">
        <v>46.9</v>
      </c>
      <c r="O14" s="52">
        <v>54</v>
      </c>
      <c r="P14" s="37">
        <v>26</v>
      </c>
      <c r="Q14" s="60">
        <v>48.1</v>
      </c>
      <c r="R14" s="37">
        <v>28</v>
      </c>
      <c r="S14" s="63">
        <v>51.9</v>
      </c>
      <c r="T14" s="15"/>
      <c r="U14" s="15"/>
    </row>
    <row r="15" spans="1:21" ht="18" customHeight="1" x14ac:dyDescent="0.45">
      <c r="A15" s="24" t="str">
        <f>IF(LEN(A17)&gt;5,A17,"")</f>
        <v/>
      </c>
      <c r="B15" s="17"/>
      <c r="C15" s="11"/>
      <c r="D15" s="12"/>
      <c r="E15" s="1"/>
      <c r="F15"/>
      <c r="G15"/>
      <c r="H15"/>
      <c r="I15" s="1"/>
      <c r="J15" s="18" t="str">
        <f>IF(LEN(J17)&gt;10,J17,"")</f>
        <v/>
      </c>
      <c r="K15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4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10" hidden="1" x14ac:dyDescent="0.45">
      <c r="A17" s="30" t="s">
        <v>47</v>
      </c>
      <c r="J17" s="31" t="s">
        <v>50</v>
      </c>
    </row>
  </sheetData>
  <mergeCells count="27">
    <mergeCell ref="O5:S5"/>
    <mergeCell ref="O6:O7"/>
    <mergeCell ref="P6:P7"/>
    <mergeCell ref="J6:J7"/>
    <mergeCell ref="A14:C14"/>
    <mergeCell ref="A4:B7"/>
    <mergeCell ref="E6:E7"/>
    <mergeCell ref="F6:F7"/>
    <mergeCell ref="M6:M7"/>
    <mergeCell ref="A11:A13"/>
    <mergeCell ref="A8:A10"/>
    <mergeCell ref="A1:I1"/>
    <mergeCell ref="A2:I2"/>
    <mergeCell ref="J1:S1"/>
    <mergeCell ref="J2:S2"/>
    <mergeCell ref="C4:C7"/>
    <mergeCell ref="D4:D7"/>
    <mergeCell ref="E5:I5"/>
    <mergeCell ref="E4:I4"/>
    <mergeCell ref="H6:H7"/>
    <mergeCell ref="J4:S4"/>
    <mergeCell ref="N3:O3"/>
    <mergeCell ref="H3:I3"/>
    <mergeCell ref="R3:S3"/>
    <mergeCell ref="J5:N5"/>
    <mergeCell ref="K6:K7"/>
    <mergeCell ref="R6:R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永盛 侯</cp:lastModifiedBy>
  <cp:lastPrinted>2025-07-28T15:41:24Z</cp:lastPrinted>
  <dcterms:created xsi:type="dcterms:W3CDTF">2010-12-02T01:12:57Z</dcterms:created>
  <dcterms:modified xsi:type="dcterms:W3CDTF">2025-07-28T15:41:39Z</dcterms:modified>
</cp:coreProperties>
</file>