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281749FF-05C1-4471-B951-B7F4FB0DBB9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'表(1)'!$A$1:$R$16</definedName>
    <definedName name="_xlnm.Print_Area" localSheetId="1">'表(2)'!$A$1:$R$16</definedName>
    <definedName name="_xlnm.Print_Area" localSheetId="2">'表(3)'!$A$1:$S$16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3" l="1"/>
  <c r="A16" i="13"/>
  <c r="J15" i="11" l="1"/>
  <c r="I15" i="4"/>
  <c r="A15" i="11"/>
  <c r="A15" i="4"/>
</calcChain>
</file>

<file path=xl/sharedStrings.xml><?xml version="1.0" encoding="utf-8"?>
<sst xmlns="http://schemas.openxmlformats.org/spreadsheetml/2006/main" count="143" uniqueCount="69">
  <si>
    <t>Number of dependent children</t>
  </si>
  <si>
    <t>Progressive 
tax 
Rate</t>
    <phoneticPr fontId="2" type="noConversion"/>
  </si>
  <si>
    <t>累
進
稅
率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</si>
  <si>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</si>
  <si>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</si>
  <si>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</si>
  <si>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</si>
  <si>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</si>
  <si>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</si>
  <si>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rPr>
        <sz val="9.5"/>
        <rFont val="標楷體"/>
        <family val="4"/>
        <charset val="136"/>
      </rPr>
      <t xml:space="preserve">所得淨額
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萬元</t>
    </r>
    <r>
      <rPr>
        <sz val="9.5"/>
        <rFont val="Times New Roman"/>
        <family val="1"/>
      </rPr>
      <t>)</t>
    </r>
    <r>
      <rPr>
        <sz val="10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</si>
  <si>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</si>
  <si>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</si>
  <si>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</si>
  <si>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</si>
  <si>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</si>
  <si>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</si>
  <si>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</si>
  <si>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</si>
  <si>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</si>
  <si>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</si>
  <si>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</si>
  <si>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</si>
  <si>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</si>
  <si>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</si>
  <si>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</si>
  <si>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</si>
  <si>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</si>
  <si>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</si>
  <si>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</si>
  <si>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</si>
  <si>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</si>
  <si>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</si>
  <si>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</si>
  <si>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</si>
  <si>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 xml:space="preserve">稅率
</t>
    </r>
    <r>
      <rPr>
        <sz val="9.5"/>
        <rFont val="新細明體"/>
        <family val="1"/>
        <charset val="136"/>
      </rPr>
      <t>Tax Rate
(Percentage)</t>
    </r>
    <phoneticPr fontId="2" type="noConversion"/>
  </si>
  <si>
    <r>
      <t xml:space="preserve">所得淨額
(萬元)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</si>
  <si>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</si>
  <si>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</si>
  <si>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t>資料來源：財政資訊中心。</t>
  </si>
  <si>
    <t>單位：戶；新臺幣百萬元；％</t>
  </si>
  <si>
    <t>112年</t>
  </si>
  <si>
    <t>(1)有配偶者</t>
  </si>
  <si>
    <t xml:space="preserve"> </t>
  </si>
  <si>
    <t>Unit： Household；NT$million；％</t>
  </si>
  <si>
    <t>CY  2023</t>
  </si>
  <si>
    <t>(1)With spouse</t>
  </si>
  <si>
    <t>Table 2-11. Listing of Comprehensive Income Taxpayers with Disabilities for minor
dependent children－by Gender and Progressive tax Rate (1/3)</t>
  </si>
  <si>
    <t>資料來源：</t>
  </si>
  <si>
    <t>(2)單身者</t>
  </si>
  <si>
    <t>表2-11. 綜合所得稅列報扶養未成年子女之身障納稅義務人
－按性別及累進稅率分 (2/3)</t>
  </si>
  <si>
    <t>Source：</t>
  </si>
  <si>
    <t>(2)Single</t>
  </si>
  <si>
    <t>Table 2-11. Listing of Comprehensive Income Taxpayers with Disabilities for minor
dependent children－by Gender and Progressive tax Rate (2/3)</t>
  </si>
  <si>
    <t>單位：戶；％</t>
  </si>
  <si>
    <t>(3)單身者－扶養子女數</t>
  </si>
  <si>
    <t>表2-11. 綜合所得稅列報扶養未成年子女之身障納稅義務人
－按性別及累進稅率分 (3/3)</t>
  </si>
  <si>
    <t xml:space="preserve">       --</t>
  </si>
  <si>
    <t>Unit： Household；％</t>
  </si>
  <si>
    <t>(3)Single－Number of dependent children</t>
  </si>
  <si>
    <t>Table 2-11. Listing of Comprehensive Income Taxpayers with Disabilities for minor
dependent children－by Gender and Progressive tax Rate (3/3)</t>
  </si>
  <si>
    <t>0-56</t>
    <phoneticPr fontId="2" type="noConversion"/>
  </si>
  <si>
    <t>56-126</t>
    <phoneticPr fontId="2" type="noConversion"/>
  </si>
  <si>
    <t>126-252</t>
    <phoneticPr fontId="2" type="noConversion"/>
  </si>
  <si>
    <t>252-472</t>
    <phoneticPr fontId="2" type="noConversion"/>
  </si>
  <si>
    <t>&gt; 472</t>
    <phoneticPr fontId="2" type="noConversion"/>
  </si>
  <si>
    <t>說　　明：1.自107年度起，本表資料含分開計稅之股利所得。
2.所得級距為0～56係指家戶課稅所得淨額大於0且小(等)於56萬元，以此類推。</t>
    <phoneticPr fontId="2" type="noConversion"/>
  </si>
  <si>
    <t>Explanation：1.Since 2018, figures in this table include dividend taxed separately.
2.Classification of income household of "0～56" refers to household income is greater than zero and less or equal to NT$ 56
   thousands, and so on.</t>
    <phoneticPr fontId="2" type="noConversion"/>
  </si>
  <si>
    <t>表2-11. 綜合所得稅列報扶養未成年子女之身障納稅義務人
－按性別及累進稅率分 (1/3)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</si>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</sst>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#,##0_);[Red]\(#,##0\)"/>
    <numFmt numFmtId="177" formatCode="0_ "/>
    <numFmt numFmtId="178" formatCode="#,##0.0_);[Red]\(#,##0.0\)"/>
    <numFmt numFmtId="179" formatCode="#,###,##0\ "/>
    <numFmt numFmtId="180" formatCode="###,##0.0\ "/>
    <numFmt numFmtId="181" formatCode="#,###,##0;\ \-#,###,##0;\ &quot;       －&quot;\ "/>
    <numFmt numFmtId="182" formatCode="###,##0.0;\ \-###,##0.0;\ &quot;       －&quot;\ "/>
    <numFmt numFmtId="183" formatCode="###,##0.0"/>
  </numFmts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標楷體"/>
      <family val="4"/>
      <charset val="136"/>
    </font>
    <font>
      <sz val="8.25"/>
      <name val="Times New Roman"/>
      <family val="1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6" fontId="8" fillId="0" borderId="0" xfId="0" applyNumberFormat="1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11" fillId="0" borderId="25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16" fillId="0" borderId="0" xfId="0" applyNumberFormat="1" applyFont="1" applyAlignment="1">
      <alignment horizontal="left" vertical="center" wrapText="1"/>
    </xf>
    <xf numFmtId="179" fontId="11" fillId="0" borderId="18" xfId="1" applyNumberFormat="1" applyFont="1" applyBorder="1" applyAlignment="1">
      <alignment horizontal="right" vertical="center"/>
    </xf>
    <xf numFmtId="179" fontId="11" fillId="0" borderId="19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79" fontId="11" fillId="0" borderId="14" xfId="1" applyNumberFormat="1" applyFont="1" applyBorder="1" applyAlignment="1">
      <alignment horizontal="right" vertical="center"/>
    </xf>
    <xf numFmtId="179" fontId="11" fillId="0" borderId="11" xfId="0" applyNumberFormat="1" applyFont="1" applyBorder="1" applyAlignment="1">
      <alignment horizontal="right" vertical="center"/>
    </xf>
    <xf numFmtId="179" fontId="11" fillId="0" borderId="20" xfId="1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right" vertical="center"/>
    </xf>
    <xf numFmtId="180" fontId="11" fillId="0" borderId="8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179" fontId="11" fillId="0" borderId="26" xfId="0" applyNumberFormat="1" applyFont="1" applyBorder="1" applyAlignment="1">
      <alignment horizontal="right" vertical="center"/>
    </xf>
    <xf numFmtId="179" fontId="11" fillId="0" borderId="27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181" fontId="11" fillId="0" borderId="7" xfId="0" applyNumberFormat="1" applyFont="1" applyBorder="1" applyAlignment="1">
      <alignment horizontal="right" vertical="center"/>
    </xf>
    <xf numFmtId="182" fontId="11" fillId="0" borderId="9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80" fontId="11" fillId="0" borderId="9" xfId="0" applyNumberFormat="1" applyFont="1" applyBorder="1" applyAlignment="1">
      <alignment horizontal="right" vertical="center"/>
    </xf>
    <xf numFmtId="179" fontId="11" fillId="0" borderId="22" xfId="0" applyNumberFormat="1" applyFont="1" applyBorder="1" applyAlignment="1">
      <alignment horizontal="right" vertical="center"/>
    </xf>
    <xf numFmtId="180" fontId="11" fillId="0" borderId="10" xfId="0" applyNumberFormat="1" applyFont="1" applyBorder="1" applyAlignment="1">
      <alignment horizontal="right" vertical="center"/>
    </xf>
    <xf numFmtId="181" fontId="11" fillId="0" borderId="4" xfId="0" applyNumberFormat="1" applyFont="1" applyBorder="1" applyAlignment="1">
      <alignment horizontal="right" vertical="center"/>
    </xf>
    <xf numFmtId="182" fontId="11" fillId="0" borderId="7" xfId="0" applyNumberFormat="1" applyFont="1" applyBorder="1" applyAlignment="1">
      <alignment horizontal="right" vertical="center"/>
    </xf>
    <xf numFmtId="179" fontId="11" fillId="0" borderId="23" xfId="0" applyNumberFormat="1" applyFont="1" applyBorder="1" applyAlignment="1">
      <alignment horizontal="right" vertical="center"/>
    </xf>
    <xf numFmtId="179" fontId="11" fillId="0" borderId="24" xfId="0" applyNumberFormat="1" applyFont="1" applyBorder="1" applyAlignment="1">
      <alignment horizontal="right" vertical="center"/>
    </xf>
    <xf numFmtId="179" fontId="11" fillId="0" borderId="14" xfId="0" applyNumberFormat="1" applyFont="1" applyBorder="1" applyAlignment="1">
      <alignment horizontal="right" vertical="center"/>
    </xf>
    <xf numFmtId="179" fontId="11" fillId="0" borderId="11" xfId="1" applyNumberFormat="1" applyFont="1" applyBorder="1" applyAlignment="1">
      <alignment horizontal="right" vertical="center"/>
    </xf>
    <xf numFmtId="183" fontId="11" fillId="0" borderId="11" xfId="0" applyNumberFormat="1" applyFont="1" applyBorder="1" applyAlignment="1">
      <alignment horizontal="right" vertical="center"/>
    </xf>
    <xf numFmtId="180" fontId="11" fillId="0" borderId="1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81" fontId="11" fillId="0" borderId="5" xfId="0" applyNumberFormat="1" applyFont="1" applyBorder="1" applyAlignment="1">
      <alignment horizontal="right" vertical="center"/>
    </xf>
    <xf numFmtId="181" fontId="11" fillId="0" borderId="11" xfId="0" applyNumberFormat="1" applyFont="1" applyBorder="1" applyAlignment="1">
      <alignment horizontal="right" vertical="center"/>
    </xf>
    <xf numFmtId="182" fontId="11" fillId="0" borderId="11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176" fontId="1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right" vertical="center"/>
    </xf>
    <xf numFmtId="9" fontId="12" fillId="0" borderId="35" xfId="0" applyNumberFormat="1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2" fillId="0" borderId="37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9" fontId="12" fillId="0" borderId="36" xfId="0" applyNumberFormat="1" applyFont="1" applyBorder="1" applyAlignment="1">
      <alignment horizont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/>
    </xf>
    <xf numFmtId="9" fontId="11" fillId="0" borderId="40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zoomScaleNormal="100" zoomScaleSheetLayoutView="100" workbookViewId="0">
      <selection activeCell="E7" sqref="E7"/>
    </sheetView>
  </sheetViews>
  <sheetFormatPr defaultColWidth="9" defaultRowHeight="16.149999999999999" x14ac:dyDescent="0.45"/>
  <cols>
    <col min="1" max="1" width="9.59765625" style="1" customWidth="1"/>
    <col min="2" max="2" width="5.59765625" style="1" customWidth="1"/>
    <col min="3" max="3" width="11.59765625" style="5" customWidth="1"/>
    <col min="4" max="5" width="12.59765625" style="1" customWidth="1"/>
    <col min="6" max="6" width="9.59765625" style="1" customWidth="1"/>
    <col min="7" max="7" width="12.59765625" style="1" customWidth="1"/>
    <col min="8" max="8" width="9.59765625" style="1" customWidth="1"/>
    <col min="9" max="9" width="8.9296875" style="1" customWidth="1"/>
    <col min="10" max="13" width="8.46484375" style="1" customWidth="1"/>
    <col min="14" max="14" width="8.9296875" style="1" customWidth="1"/>
    <col min="15" max="18" width="8.46484375" style="1" customWidth="1"/>
    <col min="19" max="16384" width="9" style="1"/>
  </cols>
  <sheetData>
    <row r="1" spans="1:18" ht="39" customHeight="1" x14ac:dyDescent="0.45">
      <c r="A1" s="82" t="s">
        <v>67</v>
      </c>
      <c r="B1" s="82"/>
      <c r="C1" s="82"/>
      <c r="D1" s="82"/>
      <c r="E1" s="82"/>
      <c r="F1" s="82"/>
      <c r="G1" s="82"/>
      <c r="H1" s="82"/>
      <c r="I1" s="90" t="s">
        <v>46</v>
      </c>
      <c r="J1" s="88"/>
      <c r="K1" s="88"/>
      <c r="L1" s="88"/>
      <c r="M1" s="88"/>
      <c r="N1" s="89"/>
      <c r="O1" s="89"/>
      <c r="P1" s="89"/>
      <c r="Q1" s="89"/>
      <c r="R1" s="89"/>
    </row>
    <row r="2" spans="1:18" ht="15" customHeight="1" x14ac:dyDescent="0.45">
      <c r="A2" s="83" t="s">
        <v>41</v>
      </c>
      <c r="B2" s="83"/>
      <c r="C2" s="83"/>
      <c r="D2" s="83"/>
      <c r="E2" s="83"/>
      <c r="F2" s="83"/>
      <c r="G2" s="83"/>
      <c r="H2" s="83"/>
      <c r="I2" s="87" t="s">
        <v>45</v>
      </c>
      <c r="J2" s="88"/>
      <c r="K2" s="88"/>
      <c r="L2" s="88"/>
      <c r="M2" s="88"/>
      <c r="N2" s="89"/>
      <c r="O2" s="89"/>
      <c r="P2" s="89"/>
      <c r="Q2" s="89"/>
      <c r="R2" s="89"/>
    </row>
    <row r="3" spans="1:18" ht="15" customHeight="1" x14ac:dyDescent="0.45">
      <c r="C3" s="10"/>
      <c r="E3" s="43" t="s">
        <v>40</v>
      </c>
      <c r="F3" s="84" t="s">
        <v>39</v>
      </c>
      <c r="G3" s="84"/>
      <c r="H3" s="84"/>
      <c r="M3" s="91" t="s">
        <v>44</v>
      </c>
      <c r="N3" s="92"/>
      <c r="O3" s="110" t="s">
        <v>43</v>
      </c>
      <c r="P3" s="89"/>
      <c r="Q3" s="89"/>
      <c r="R3" s="89"/>
    </row>
    <row r="4" spans="1:18" s="15" customFormat="1" ht="42" customHeight="1" x14ac:dyDescent="0.45">
      <c r="A4" s="96" t="s">
        <v>36</v>
      </c>
      <c r="B4" s="97"/>
      <c r="C4" s="100" t="s">
        <v>9</v>
      </c>
      <c r="D4" s="102" t="s">
        <v>10</v>
      </c>
      <c r="E4" s="103"/>
      <c r="F4" s="103"/>
      <c r="G4" s="103"/>
      <c r="H4" s="104"/>
      <c r="I4" s="102" t="s">
        <v>20</v>
      </c>
      <c r="J4" s="103"/>
      <c r="K4" s="103"/>
      <c r="L4" s="103"/>
      <c r="M4" s="103"/>
      <c r="N4" s="93" t="s">
        <v>21</v>
      </c>
      <c r="O4" s="94"/>
      <c r="P4" s="94"/>
      <c r="Q4" s="94"/>
      <c r="R4" s="94"/>
    </row>
    <row r="5" spans="1:18" s="11" customFormat="1" ht="24" customHeight="1" x14ac:dyDescent="0.45">
      <c r="A5" s="98"/>
      <c r="B5" s="99"/>
      <c r="C5" s="101"/>
      <c r="D5" s="105" t="s">
        <v>28</v>
      </c>
      <c r="E5" s="85" t="s">
        <v>27</v>
      </c>
      <c r="F5" s="71"/>
      <c r="G5" s="85" t="s">
        <v>11</v>
      </c>
      <c r="H5" s="71"/>
      <c r="I5" s="105" t="s">
        <v>16</v>
      </c>
      <c r="J5" s="85" t="s">
        <v>17</v>
      </c>
      <c r="K5" s="71"/>
      <c r="L5" s="85" t="s">
        <v>18</v>
      </c>
      <c r="M5" s="72"/>
      <c r="N5" s="95" t="s">
        <v>16</v>
      </c>
      <c r="O5" s="85" t="s">
        <v>17</v>
      </c>
      <c r="P5" s="71"/>
      <c r="Q5" s="85" t="s">
        <v>18</v>
      </c>
      <c r="R5" s="72"/>
    </row>
    <row r="6" spans="1:18" s="11" customFormat="1" ht="42" customHeight="1" x14ac:dyDescent="0.45">
      <c r="A6" s="98"/>
      <c r="B6" s="99"/>
      <c r="C6" s="101"/>
      <c r="D6" s="106"/>
      <c r="E6" s="86"/>
      <c r="F6" s="73" t="s">
        <v>29</v>
      </c>
      <c r="G6" s="86"/>
      <c r="H6" s="73" t="s">
        <v>30</v>
      </c>
      <c r="I6" s="106"/>
      <c r="J6" s="86"/>
      <c r="K6" s="74" t="s">
        <v>26</v>
      </c>
      <c r="L6" s="86"/>
      <c r="M6" s="74" t="s">
        <v>31</v>
      </c>
      <c r="N6" s="86"/>
      <c r="O6" s="86"/>
      <c r="P6" s="74" t="s">
        <v>31</v>
      </c>
      <c r="Q6" s="86"/>
      <c r="R6" s="75" t="s">
        <v>26</v>
      </c>
    </row>
    <row r="7" spans="1:18" ht="40.049999999999997" customHeight="1" x14ac:dyDescent="0.45">
      <c r="A7" s="111" t="s">
        <v>2</v>
      </c>
      <c r="B7" s="20">
        <v>0</v>
      </c>
      <c r="C7" s="23">
        <v>0</v>
      </c>
      <c r="D7" s="35">
        <v>7762</v>
      </c>
      <c r="E7" s="36">
        <v>5809</v>
      </c>
      <c r="F7" s="37">
        <v>74.8</v>
      </c>
      <c r="G7" s="36">
        <v>1953</v>
      </c>
      <c r="H7" s="37">
        <v>25.2</v>
      </c>
      <c r="I7" s="50">
        <v>6073</v>
      </c>
      <c r="J7" s="51">
        <v>4516</v>
      </c>
      <c r="K7" s="37">
        <v>74.400000000000006</v>
      </c>
      <c r="L7" s="52">
        <v>1558</v>
      </c>
      <c r="M7" s="37">
        <v>25.6</v>
      </c>
      <c r="N7" s="50">
        <v>5</v>
      </c>
      <c r="O7" s="51">
        <v>5</v>
      </c>
      <c r="P7" s="37">
        <v>100</v>
      </c>
      <c r="Q7" s="53">
        <v>0</v>
      </c>
      <c r="R7" s="54">
        <v>0</v>
      </c>
    </row>
    <row r="8" spans="1:18" ht="40.049999999999997" customHeight="1" x14ac:dyDescent="0.45">
      <c r="A8" s="112"/>
      <c r="B8" s="20">
        <v>5</v>
      </c>
      <c r="C8" s="23" t="s">
        <v>60</v>
      </c>
      <c r="D8" s="38">
        <v>2264</v>
      </c>
      <c r="E8" s="39">
        <v>1694</v>
      </c>
      <c r="F8" s="37">
        <v>74.8</v>
      </c>
      <c r="G8" s="39">
        <v>570</v>
      </c>
      <c r="H8" s="37">
        <v>25.2</v>
      </c>
      <c r="I8" s="55">
        <v>3782</v>
      </c>
      <c r="J8" s="39">
        <v>2845</v>
      </c>
      <c r="K8" s="37">
        <v>75.2</v>
      </c>
      <c r="L8" s="39">
        <v>937</v>
      </c>
      <c r="M8" s="37">
        <v>24.8</v>
      </c>
      <c r="N8" s="55">
        <v>66</v>
      </c>
      <c r="O8" s="39">
        <v>60</v>
      </c>
      <c r="P8" s="37">
        <v>90.4</v>
      </c>
      <c r="Q8" s="39">
        <v>6</v>
      </c>
      <c r="R8" s="56">
        <v>9.6</v>
      </c>
    </row>
    <row r="9" spans="1:18" ht="40.049999999999997" customHeight="1" x14ac:dyDescent="0.45">
      <c r="A9" s="112"/>
      <c r="B9" s="20">
        <v>12</v>
      </c>
      <c r="C9" s="23" t="s">
        <v>61</v>
      </c>
      <c r="D9" s="38">
        <v>1131</v>
      </c>
      <c r="E9" s="39">
        <v>872</v>
      </c>
      <c r="F9" s="37">
        <v>77.099999999999994</v>
      </c>
      <c r="G9" s="39">
        <v>259</v>
      </c>
      <c r="H9" s="37">
        <v>22.9</v>
      </c>
      <c r="I9" s="55">
        <v>2593</v>
      </c>
      <c r="J9" s="39">
        <v>1983</v>
      </c>
      <c r="K9" s="37">
        <v>76.5</v>
      </c>
      <c r="L9" s="39">
        <v>610</v>
      </c>
      <c r="M9" s="37">
        <v>23.5</v>
      </c>
      <c r="N9" s="55">
        <v>57</v>
      </c>
      <c r="O9" s="39">
        <v>43</v>
      </c>
      <c r="P9" s="37">
        <v>75.2</v>
      </c>
      <c r="Q9" s="39">
        <v>14</v>
      </c>
      <c r="R9" s="56">
        <v>24.8</v>
      </c>
    </row>
    <row r="10" spans="1:18" ht="40.049999999999997" customHeight="1" x14ac:dyDescent="0.45">
      <c r="A10" s="113" t="s">
        <v>1</v>
      </c>
      <c r="B10" s="20">
        <v>20</v>
      </c>
      <c r="C10" s="23" t="s">
        <v>62</v>
      </c>
      <c r="D10" s="38">
        <v>596</v>
      </c>
      <c r="E10" s="39">
        <v>482</v>
      </c>
      <c r="F10" s="37">
        <v>80.900000000000006</v>
      </c>
      <c r="G10" s="39">
        <v>114</v>
      </c>
      <c r="H10" s="37">
        <v>19.100000000000001</v>
      </c>
      <c r="I10" s="55">
        <v>1937</v>
      </c>
      <c r="J10" s="39">
        <v>1564</v>
      </c>
      <c r="K10" s="37">
        <v>80.7</v>
      </c>
      <c r="L10" s="39">
        <v>373</v>
      </c>
      <c r="M10" s="37">
        <v>19.3</v>
      </c>
      <c r="N10" s="55">
        <v>94</v>
      </c>
      <c r="O10" s="39">
        <v>78</v>
      </c>
      <c r="P10" s="37">
        <v>82.6</v>
      </c>
      <c r="Q10" s="39">
        <v>16</v>
      </c>
      <c r="R10" s="56">
        <v>17.399999999999999</v>
      </c>
    </row>
    <row r="11" spans="1:18" ht="40.049999999999997" customHeight="1" x14ac:dyDescent="0.45">
      <c r="A11" s="114"/>
      <c r="B11" s="20">
        <v>30</v>
      </c>
      <c r="C11" s="23" t="s">
        <v>63</v>
      </c>
      <c r="D11" s="38">
        <v>302</v>
      </c>
      <c r="E11" s="39">
        <v>254</v>
      </c>
      <c r="F11" s="37">
        <v>84.1</v>
      </c>
      <c r="G11" s="39">
        <v>48</v>
      </c>
      <c r="H11" s="37">
        <v>15.9</v>
      </c>
      <c r="I11" s="55">
        <v>1523</v>
      </c>
      <c r="J11" s="39">
        <v>1271</v>
      </c>
      <c r="K11" s="37">
        <v>83.5</v>
      </c>
      <c r="L11" s="39">
        <v>251</v>
      </c>
      <c r="M11" s="37">
        <v>16.5</v>
      </c>
      <c r="N11" s="55">
        <v>151</v>
      </c>
      <c r="O11" s="39">
        <v>126</v>
      </c>
      <c r="P11" s="37">
        <v>83</v>
      </c>
      <c r="Q11" s="39">
        <v>26</v>
      </c>
      <c r="R11" s="56">
        <v>17</v>
      </c>
    </row>
    <row r="12" spans="1:18" ht="40.049999999999997" customHeight="1" x14ac:dyDescent="0.45">
      <c r="A12" s="115"/>
      <c r="B12" s="20">
        <v>40</v>
      </c>
      <c r="C12" s="24" t="s">
        <v>64</v>
      </c>
      <c r="D12" s="38">
        <v>145</v>
      </c>
      <c r="E12" s="39">
        <v>117</v>
      </c>
      <c r="F12" s="37">
        <v>80.7</v>
      </c>
      <c r="G12" s="39">
        <v>28</v>
      </c>
      <c r="H12" s="37">
        <v>19.3</v>
      </c>
      <c r="I12" s="55">
        <v>1544</v>
      </c>
      <c r="J12" s="39">
        <v>1136</v>
      </c>
      <c r="K12" s="37">
        <v>73.599999999999994</v>
      </c>
      <c r="L12" s="39">
        <v>408</v>
      </c>
      <c r="M12" s="37">
        <v>26.4</v>
      </c>
      <c r="N12" s="55">
        <v>312</v>
      </c>
      <c r="O12" s="39">
        <v>221</v>
      </c>
      <c r="P12" s="37">
        <v>70.900000000000006</v>
      </c>
      <c r="Q12" s="39">
        <v>91</v>
      </c>
      <c r="R12" s="56">
        <v>29.1</v>
      </c>
    </row>
    <row r="13" spans="1:18" ht="40.049999999999997" customHeight="1" thickBot="1" x14ac:dyDescent="0.5">
      <c r="A13" s="116" t="s">
        <v>3</v>
      </c>
      <c r="B13" s="116"/>
      <c r="C13" s="116"/>
      <c r="D13" s="40">
        <v>12200</v>
      </c>
      <c r="E13" s="41">
        <v>9228</v>
      </c>
      <c r="F13" s="42">
        <v>75.599999999999994</v>
      </c>
      <c r="G13" s="41">
        <v>2972</v>
      </c>
      <c r="H13" s="42">
        <v>24.4</v>
      </c>
      <c r="I13" s="57">
        <v>17452</v>
      </c>
      <c r="J13" s="41">
        <v>13315</v>
      </c>
      <c r="K13" s="42">
        <v>76.3</v>
      </c>
      <c r="L13" s="41">
        <v>4138</v>
      </c>
      <c r="M13" s="42">
        <v>23.7</v>
      </c>
      <c r="N13" s="57">
        <v>686</v>
      </c>
      <c r="O13" s="41">
        <v>533</v>
      </c>
      <c r="P13" s="42">
        <v>77.599999999999994</v>
      </c>
      <c r="Q13" s="41">
        <v>154</v>
      </c>
      <c r="R13" s="58">
        <v>22.4</v>
      </c>
    </row>
    <row r="14" spans="1:18" ht="45" customHeight="1" thickTop="1" x14ac:dyDescent="0.45">
      <c r="A14" s="117" t="s">
        <v>19</v>
      </c>
      <c r="B14" s="117"/>
      <c r="C14" s="117"/>
      <c r="D14" s="117"/>
      <c r="E14" s="117"/>
      <c r="F14" s="117"/>
      <c r="G14" s="117"/>
      <c r="H14" s="118"/>
      <c r="I14" s="45">
        <v>1430529</v>
      </c>
      <c r="J14" s="46">
        <v>1442870</v>
      </c>
      <c r="K14" s="47" t="s">
        <v>42</v>
      </c>
      <c r="L14" s="48">
        <v>1392210</v>
      </c>
      <c r="M14" s="49" t="s">
        <v>42</v>
      </c>
      <c r="N14" s="45">
        <v>56251</v>
      </c>
      <c r="O14" s="46">
        <v>57723</v>
      </c>
      <c r="P14" s="47" t="s">
        <v>42</v>
      </c>
      <c r="Q14" s="48">
        <v>51681</v>
      </c>
      <c r="R14" s="30"/>
    </row>
    <row r="15" spans="1:18" ht="18" customHeight="1" x14ac:dyDescent="0.45">
      <c r="A15" s="25" t="s">
        <v>38</v>
      </c>
      <c r="B15" s="17"/>
      <c r="C15" s="11"/>
      <c r="D15" s="12"/>
      <c r="E15" s="12"/>
      <c r="F15" s="13"/>
      <c r="G15" s="12"/>
      <c r="H15" s="12"/>
      <c r="I15" s="119" t="s">
        <v>68</v>
      </c>
      <c r="J15" s="89"/>
      <c r="K15" s="89"/>
      <c r="L15" s="89"/>
      <c r="M15" s="89"/>
      <c r="N15" s="89"/>
      <c r="O15" s="89"/>
      <c r="P15" s="89"/>
      <c r="Q15" s="89"/>
      <c r="R15" s="89"/>
    </row>
    <row r="16" spans="1:18" s="28" customFormat="1" ht="45" customHeight="1" x14ac:dyDescent="0.45">
      <c r="A16" s="109" t="str">
        <f>SUBSTITUTE(A18,CHAR(10),CHAR(10)&amp;"　　　　　")</f>
        <v>說　　明：1.自107年度起，本表資料含分開計稅之股利所得。
　　　　　2.所得級距為0～56係指家戶課稅所得淨額大於0且小(等)於56萬元，以此類推。</v>
      </c>
      <c r="B16" s="108"/>
      <c r="C16" s="108"/>
      <c r="D16" s="108"/>
      <c r="E16" s="108"/>
      <c r="F16" s="108"/>
      <c r="G16" s="108"/>
      <c r="H16" s="108"/>
      <c r="I16" s="107" t="str">
        <f>SUBSTITUTE(I18,CHAR(10),CHAR(10)&amp;"　　　　　  ")</f>
        <v>Explanation：1.Since 2018, figures in this table include dividend taxed separately.
　　　　　  2.Classification of income household of "0～56" refers to household income is greater than zero and less or equal to NT$ 56
　　　　　     thousands, and so on.</v>
      </c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3" ht="21.75" customHeight="1" x14ac:dyDescent="0.45">
      <c r="C17" s="1"/>
    </row>
    <row r="18" spans="1:13" ht="18" hidden="1" customHeight="1" x14ac:dyDescent="0.45">
      <c r="A18" s="34" t="s">
        <v>65</v>
      </c>
      <c r="B18" s="26"/>
      <c r="C18" s="27"/>
      <c r="D18" s="27"/>
      <c r="E18" s="27"/>
      <c r="F18" s="27"/>
      <c r="G18" s="27"/>
      <c r="H18" s="27"/>
      <c r="I18" s="44" t="s">
        <v>66</v>
      </c>
      <c r="J18" s="27"/>
      <c r="K18" s="2"/>
      <c r="L18" s="3"/>
      <c r="M18" s="2"/>
    </row>
    <row r="19" spans="1:13" x14ac:dyDescent="0.45">
      <c r="A19" s="7"/>
      <c r="B19" s="7"/>
      <c r="C19" s="8"/>
      <c r="D19" s="2"/>
      <c r="E19" s="4"/>
      <c r="F19" s="2"/>
      <c r="G19" s="3"/>
      <c r="H19" s="3"/>
      <c r="I19" s="2"/>
      <c r="J19" s="3"/>
      <c r="K19" s="2"/>
      <c r="L19" s="3"/>
      <c r="M19" s="2"/>
    </row>
    <row r="20" spans="1:13" x14ac:dyDescent="0.45">
      <c r="A20" s="7"/>
      <c r="B20" s="7"/>
      <c r="C20" s="8"/>
      <c r="D20" s="2"/>
      <c r="E20" s="4"/>
      <c r="F20" s="2"/>
      <c r="G20" s="3"/>
      <c r="H20" s="3"/>
      <c r="I20" s="2"/>
      <c r="J20" s="3"/>
      <c r="K20" s="2"/>
      <c r="L20" s="3"/>
      <c r="M20" s="2"/>
    </row>
    <row r="21" spans="1:13" x14ac:dyDescent="0.45">
      <c r="A21" s="7"/>
      <c r="B21" s="7"/>
      <c r="C21" s="8"/>
      <c r="D21" s="2"/>
      <c r="E21" s="4"/>
      <c r="F21" s="2"/>
      <c r="G21" s="3"/>
      <c r="H21" s="3"/>
      <c r="I21" s="2"/>
      <c r="J21" s="3"/>
      <c r="K21" s="2"/>
      <c r="L21" s="3"/>
      <c r="M21" s="2"/>
    </row>
    <row r="22" spans="1:13" x14ac:dyDescent="0.45">
      <c r="A22" s="5"/>
      <c r="B22" s="5"/>
      <c r="C22" s="10"/>
      <c r="D22" s="6"/>
    </row>
    <row r="23" spans="1:13" x14ac:dyDescent="0.45">
      <c r="A23" s="7"/>
      <c r="B23" s="7"/>
      <c r="C23" s="8"/>
      <c r="D23" s="9"/>
      <c r="E23" s="2"/>
      <c r="F23" s="2"/>
      <c r="G23" s="2"/>
      <c r="H23" s="2"/>
      <c r="I23" s="2"/>
      <c r="J23" s="2"/>
    </row>
    <row r="24" spans="1:13" x14ac:dyDescent="0.45">
      <c r="A24" s="7"/>
      <c r="B24" s="7"/>
      <c r="C24" s="8"/>
      <c r="D24" s="9"/>
      <c r="E24" s="2"/>
      <c r="F24" s="2"/>
      <c r="G24" s="2"/>
      <c r="H24" s="2"/>
      <c r="I24" s="2"/>
      <c r="J24" s="2"/>
    </row>
    <row r="25" spans="1:13" x14ac:dyDescent="0.45">
      <c r="A25" s="7"/>
      <c r="B25" s="7"/>
      <c r="C25" s="8"/>
      <c r="D25" s="9"/>
      <c r="E25" s="2"/>
      <c r="F25" s="2"/>
      <c r="G25" s="2"/>
      <c r="H25" s="2"/>
      <c r="I25" s="2"/>
      <c r="J25" s="2"/>
    </row>
    <row r="26" spans="1:13" x14ac:dyDescent="0.45">
      <c r="A26" s="7"/>
      <c r="B26" s="7"/>
      <c r="C26" s="8"/>
      <c r="D26" s="9"/>
      <c r="E26" s="2"/>
      <c r="F26" s="2"/>
      <c r="G26" s="2"/>
      <c r="H26" s="2"/>
      <c r="I26" s="2"/>
      <c r="J26" s="2"/>
    </row>
    <row r="27" spans="1:13" x14ac:dyDescent="0.45">
      <c r="A27" s="7"/>
      <c r="B27" s="7"/>
      <c r="C27" s="8"/>
      <c r="D27" s="9"/>
      <c r="E27" s="2"/>
      <c r="F27" s="2"/>
      <c r="G27" s="2"/>
      <c r="H27" s="2"/>
      <c r="I27" s="2"/>
      <c r="J27" s="2"/>
    </row>
    <row r="28" spans="1:13" x14ac:dyDescent="0.45">
      <c r="A28" s="7"/>
      <c r="B28" s="7"/>
      <c r="C28" s="8"/>
      <c r="D28" s="9"/>
      <c r="E28" s="2"/>
      <c r="F28" s="2"/>
      <c r="G28" s="2"/>
      <c r="H28" s="2"/>
      <c r="I28" s="2"/>
      <c r="J28" s="2"/>
    </row>
    <row r="29" spans="1:13" x14ac:dyDescent="0.45">
      <c r="A29" s="7"/>
      <c r="B29" s="7"/>
      <c r="C29" s="8"/>
      <c r="D29" s="9"/>
      <c r="E29" s="2"/>
      <c r="F29" s="2"/>
      <c r="G29" s="2"/>
      <c r="H29" s="2"/>
      <c r="I29" s="2"/>
      <c r="J29" s="2"/>
    </row>
    <row r="30" spans="1:13" x14ac:dyDescent="0.45">
      <c r="A30" s="7"/>
      <c r="B30" s="7"/>
      <c r="C30" s="8"/>
      <c r="D30" s="9"/>
      <c r="E30" s="2"/>
      <c r="F30" s="2"/>
      <c r="G30" s="2"/>
      <c r="H30" s="2"/>
      <c r="I30" s="2"/>
      <c r="J30" s="2"/>
    </row>
    <row r="31" spans="1:13" x14ac:dyDescent="0.45">
      <c r="D31" s="2"/>
      <c r="E31" s="2"/>
      <c r="F31" s="2"/>
      <c r="G31" s="2"/>
      <c r="H31" s="2"/>
      <c r="I31" s="2"/>
      <c r="J31" s="2"/>
    </row>
    <row r="32" spans="1:13" x14ac:dyDescent="0.45">
      <c r="D32" s="2"/>
      <c r="E32" s="2"/>
      <c r="F32" s="2"/>
      <c r="G32" s="2"/>
      <c r="H32" s="2"/>
      <c r="I32" s="2"/>
      <c r="J32" s="2"/>
    </row>
    <row r="33" spans="4:10" x14ac:dyDescent="0.45">
      <c r="D33" s="2"/>
      <c r="E33" s="2"/>
      <c r="F33" s="2"/>
      <c r="G33" s="2"/>
      <c r="H33" s="2"/>
      <c r="I33" s="2"/>
      <c r="J33" s="2"/>
    </row>
    <row r="34" spans="4:10" x14ac:dyDescent="0.45">
      <c r="D34" s="2"/>
      <c r="E34" s="2"/>
      <c r="F34" s="2"/>
      <c r="G34" s="2"/>
      <c r="H34" s="2"/>
      <c r="I34" s="2"/>
      <c r="J34" s="2"/>
    </row>
  </sheetData>
  <mergeCells count="28">
    <mergeCell ref="I16:R16"/>
    <mergeCell ref="A16:H16"/>
    <mergeCell ref="O3:R3"/>
    <mergeCell ref="A7:A9"/>
    <mergeCell ref="A10:A12"/>
    <mergeCell ref="A13:C13"/>
    <mergeCell ref="A14:H14"/>
    <mergeCell ref="I4:M4"/>
    <mergeCell ref="I5:I6"/>
    <mergeCell ref="I15:R15"/>
    <mergeCell ref="O5:O6"/>
    <mergeCell ref="Q5:Q6"/>
    <mergeCell ref="A1:H1"/>
    <mergeCell ref="A2:H2"/>
    <mergeCell ref="F3:H3"/>
    <mergeCell ref="L5:L6"/>
    <mergeCell ref="I2:R2"/>
    <mergeCell ref="I1:R1"/>
    <mergeCell ref="M3:N3"/>
    <mergeCell ref="N4:R4"/>
    <mergeCell ref="N5:N6"/>
    <mergeCell ref="A4:B6"/>
    <mergeCell ref="C4:C6"/>
    <mergeCell ref="D4:H4"/>
    <mergeCell ref="J5:J6"/>
    <mergeCell ref="D5:D6"/>
    <mergeCell ref="E5:E6"/>
    <mergeCell ref="G5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topLeftCell="A12" zoomScaleNormal="100" zoomScaleSheetLayoutView="100" workbookViewId="0">
      <selection activeCell="E7" sqref="E7"/>
    </sheetView>
  </sheetViews>
  <sheetFormatPr defaultColWidth="9" defaultRowHeight="16.149999999999999" x14ac:dyDescent="0.45"/>
  <cols>
    <col min="1" max="1" width="9.59765625" style="1" customWidth="1"/>
    <col min="2" max="2" width="5.59765625" style="1" customWidth="1"/>
    <col min="3" max="3" width="11.59765625" style="5" customWidth="1"/>
    <col min="4" max="5" width="12.59765625" style="1" customWidth="1"/>
    <col min="6" max="6" width="9.59765625" style="1" customWidth="1"/>
    <col min="7" max="7" width="12.59765625" style="1" customWidth="1"/>
    <col min="8" max="8" width="9.59765625" style="1" customWidth="1"/>
    <col min="9" max="9" width="8.9296875" style="1" customWidth="1"/>
    <col min="10" max="10" width="8.265625" style="1" customWidth="1"/>
    <col min="11" max="11" width="8.46484375" style="1" customWidth="1"/>
    <col min="12" max="12" width="8.265625" style="1" customWidth="1"/>
    <col min="13" max="13" width="8.46484375" style="1" customWidth="1"/>
    <col min="14" max="14" width="8.9296875" style="1" customWidth="1"/>
    <col min="15" max="15" width="8.265625" style="1" customWidth="1"/>
    <col min="16" max="16" width="8.46484375" style="1" customWidth="1"/>
    <col min="17" max="17" width="8.265625" style="1" customWidth="1"/>
    <col min="18" max="18" width="8.46484375" style="1" customWidth="1"/>
    <col min="19" max="16384" width="9" style="1"/>
  </cols>
  <sheetData>
    <row r="1" spans="1:18" ht="39" customHeight="1" x14ac:dyDescent="0.45">
      <c r="A1" s="82" t="s">
        <v>49</v>
      </c>
      <c r="B1" s="82"/>
      <c r="C1" s="82"/>
      <c r="D1" s="82"/>
      <c r="E1" s="82"/>
      <c r="F1" s="82"/>
      <c r="G1" s="82"/>
      <c r="H1" s="82"/>
      <c r="I1" s="90" t="s">
        <v>52</v>
      </c>
      <c r="J1" s="88"/>
      <c r="K1" s="88"/>
      <c r="L1" s="88"/>
      <c r="M1" s="88"/>
      <c r="N1" s="89"/>
      <c r="O1" s="89"/>
      <c r="P1" s="89"/>
      <c r="Q1" s="89"/>
      <c r="R1" s="89"/>
    </row>
    <row r="2" spans="1:18" ht="15" customHeight="1" x14ac:dyDescent="0.45">
      <c r="A2" s="83" t="s">
        <v>48</v>
      </c>
      <c r="B2" s="83"/>
      <c r="C2" s="83"/>
      <c r="D2" s="83"/>
      <c r="E2" s="83"/>
      <c r="F2" s="83"/>
      <c r="G2" s="83"/>
      <c r="H2" s="83"/>
      <c r="I2" s="87" t="s">
        <v>51</v>
      </c>
      <c r="J2" s="88"/>
      <c r="K2" s="88"/>
      <c r="L2" s="88"/>
      <c r="M2" s="88"/>
      <c r="N2" s="89"/>
      <c r="O2" s="89"/>
      <c r="P2" s="89"/>
      <c r="Q2" s="89"/>
      <c r="R2" s="89"/>
    </row>
    <row r="3" spans="1:18" ht="15" customHeight="1" x14ac:dyDescent="0.45">
      <c r="C3" s="10"/>
      <c r="E3" s="43" t="s">
        <v>40</v>
      </c>
      <c r="F3" s="84" t="s">
        <v>39</v>
      </c>
      <c r="G3" s="84"/>
      <c r="H3" s="84"/>
      <c r="M3" s="91" t="s">
        <v>44</v>
      </c>
      <c r="N3" s="92"/>
      <c r="O3" s="110" t="s">
        <v>43</v>
      </c>
      <c r="P3" s="89"/>
      <c r="Q3" s="89"/>
      <c r="R3" s="89"/>
    </row>
    <row r="4" spans="1:18" s="15" customFormat="1" ht="42" customHeight="1" x14ac:dyDescent="0.45">
      <c r="A4" s="96" t="s">
        <v>8</v>
      </c>
      <c r="B4" s="97"/>
      <c r="C4" s="100" t="s">
        <v>9</v>
      </c>
      <c r="D4" s="102" t="s">
        <v>10</v>
      </c>
      <c r="E4" s="103"/>
      <c r="F4" s="103"/>
      <c r="G4" s="103"/>
      <c r="H4" s="104"/>
      <c r="I4" s="102" t="s">
        <v>23</v>
      </c>
      <c r="J4" s="103"/>
      <c r="K4" s="103"/>
      <c r="L4" s="103"/>
      <c r="M4" s="103"/>
      <c r="N4" s="93" t="s">
        <v>21</v>
      </c>
      <c r="O4" s="94"/>
      <c r="P4" s="94"/>
      <c r="Q4" s="94"/>
      <c r="R4" s="94"/>
    </row>
    <row r="5" spans="1:18" s="11" customFormat="1" ht="24" customHeight="1" x14ac:dyDescent="0.45">
      <c r="A5" s="98"/>
      <c r="B5" s="99"/>
      <c r="C5" s="101"/>
      <c r="D5" s="105" t="s">
        <v>6</v>
      </c>
      <c r="E5" s="85" t="s">
        <v>25</v>
      </c>
      <c r="F5" s="71"/>
      <c r="G5" s="85" t="s">
        <v>11</v>
      </c>
      <c r="H5" s="71"/>
      <c r="I5" s="105" t="s">
        <v>16</v>
      </c>
      <c r="J5" s="121" t="s">
        <v>17</v>
      </c>
      <c r="K5" s="71"/>
      <c r="L5" s="85" t="s">
        <v>18</v>
      </c>
      <c r="M5" s="72"/>
      <c r="N5" s="95" t="s">
        <v>16</v>
      </c>
      <c r="O5" s="85" t="s">
        <v>17</v>
      </c>
      <c r="P5" s="71"/>
      <c r="Q5" s="85" t="s">
        <v>18</v>
      </c>
      <c r="R5" s="72"/>
    </row>
    <row r="6" spans="1:18" s="11" customFormat="1" ht="42" customHeight="1" x14ac:dyDescent="0.45">
      <c r="A6" s="127"/>
      <c r="B6" s="128"/>
      <c r="C6" s="125"/>
      <c r="D6" s="106"/>
      <c r="E6" s="86"/>
      <c r="F6" s="74" t="s">
        <v>24</v>
      </c>
      <c r="G6" s="129"/>
      <c r="H6" s="76" t="s">
        <v>22</v>
      </c>
      <c r="I6" s="122"/>
      <c r="J6" s="106"/>
      <c r="K6" s="74" t="s">
        <v>26</v>
      </c>
      <c r="L6" s="86"/>
      <c r="M6" s="74" t="s">
        <v>26</v>
      </c>
      <c r="N6" s="86"/>
      <c r="O6" s="86"/>
      <c r="P6" s="74" t="s">
        <v>32</v>
      </c>
      <c r="Q6" s="86"/>
      <c r="R6" s="75" t="s">
        <v>32</v>
      </c>
    </row>
    <row r="7" spans="1:18" ht="40.049999999999997" customHeight="1" x14ac:dyDescent="0.45">
      <c r="A7" s="126" t="s">
        <v>2</v>
      </c>
      <c r="B7" s="21">
        <v>0</v>
      </c>
      <c r="C7" s="23">
        <v>0</v>
      </c>
      <c r="D7" s="35">
        <v>1799</v>
      </c>
      <c r="E7" s="36">
        <v>1109</v>
      </c>
      <c r="F7" s="37">
        <v>61.6</v>
      </c>
      <c r="G7" s="36">
        <v>690</v>
      </c>
      <c r="H7" s="37">
        <v>38.4</v>
      </c>
      <c r="I7" s="50">
        <v>777</v>
      </c>
      <c r="J7" s="51">
        <v>497</v>
      </c>
      <c r="K7" s="37">
        <v>63.9</v>
      </c>
      <c r="L7" s="52">
        <v>281</v>
      </c>
      <c r="M7" s="37">
        <v>36.1</v>
      </c>
      <c r="N7" s="50">
        <v>4</v>
      </c>
      <c r="O7" s="59">
        <v>0</v>
      </c>
      <c r="P7" s="60">
        <v>0</v>
      </c>
      <c r="Q7" s="52">
        <v>4</v>
      </c>
      <c r="R7" s="56">
        <v>100</v>
      </c>
    </row>
    <row r="8" spans="1:18" ht="40.049999999999997" customHeight="1" x14ac:dyDescent="0.45">
      <c r="A8" s="112"/>
      <c r="B8" s="20">
        <v>5</v>
      </c>
      <c r="C8" s="23" t="s">
        <v>60</v>
      </c>
      <c r="D8" s="38">
        <v>333</v>
      </c>
      <c r="E8" s="39">
        <v>226</v>
      </c>
      <c r="F8" s="37">
        <v>67.900000000000006</v>
      </c>
      <c r="G8" s="39">
        <v>107</v>
      </c>
      <c r="H8" s="37">
        <v>32.1</v>
      </c>
      <c r="I8" s="61">
        <v>356</v>
      </c>
      <c r="J8" s="55">
        <v>243</v>
      </c>
      <c r="K8" s="37">
        <v>68.3</v>
      </c>
      <c r="L8" s="39">
        <v>113</v>
      </c>
      <c r="M8" s="37">
        <v>31.7</v>
      </c>
      <c r="N8" s="55">
        <v>3</v>
      </c>
      <c r="O8" s="39">
        <v>2</v>
      </c>
      <c r="P8" s="37">
        <v>67.7</v>
      </c>
      <c r="Q8" s="39">
        <v>1</v>
      </c>
      <c r="R8" s="56">
        <v>32.299999999999997</v>
      </c>
    </row>
    <row r="9" spans="1:18" ht="40.049999999999997" customHeight="1" x14ac:dyDescent="0.45">
      <c r="A9" s="112"/>
      <c r="B9" s="20">
        <v>12</v>
      </c>
      <c r="C9" s="23" t="s">
        <v>61</v>
      </c>
      <c r="D9" s="38">
        <v>77</v>
      </c>
      <c r="E9" s="39">
        <v>56</v>
      </c>
      <c r="F9" s="37">
        <v>72.7</v>
      </c>
      <c r="G9" s="39">
        <v>21</v>
      </c>
      <c r="H9" s="37">
        <v>27.3</v>
      </c>
      <c r="I9" s="61">
        <v>140</v>
      </c>
      <c r="J9" s="55">
        <v>103</v>
      </c>
      <c r="K9" s="37">
        <v>73.7</v>
      </c>
      <c r="L9" s="39">
        <v>37</v>
      </c>
      <c r="M9" s="37">
        <v>26.3</v>
      </c>
      <c r="N9" s="55">
        <v>6</v>
      </c>
      <c r="O9" s="39">
        <v>5</v>
      </c>
      <c r="P9" s="37">
        <v>79.2</v>
      </c>
      <c r="Q9" s="39">
        <v>1</v>
      </c>
      <c r="R9" s="56">
        <v>20.8</v>
      </c>
    </row>
    <row r="10" spans="1:18" ht="40.049999999999997" customHeight="1" x14ac:dyDescent="0.45">
      <c r="A10" s="113" t="s">
        <v>1</v>
      </c>
      <c r="B10" s="20">
        <v>20</v>
      </c>
      <c r="C10" s="23" t="s">
        <v>62</v>
      </c>
      <c r="D10" s="38">
        <v>43</v>
      </c>
      <c r="E10" s="39">
        <v>35</v>
      </c>
      <c r="F10" s="37">
        <v>81.400000000000006</v>
      </c>
      <c r="G10" s="39">
        <v>8</v>
      </c>
      <c r="H10" s="37">
        <v>18.600000000000001</v>
      </c>
      <c r="I10" s="61">
        <v>113</v>
      </c>
      <c r="J10" s="55">
        <v>92</v>
      </c>
      <c r="K10" s="37">
        <v>81.099999999999994</v>
      </c>
      <c r="L10" s="39">
        <v>21</v>
      </c>
      <c r="M10" s="37">
        <v>18.899999999999999</v>
      </c>
      <c r="N10" s="55">
        <v>8</v>
      </c>
      <c r="O10" s="39">
        <v>6</v>
      </c>
      <c r="P10" s="37">
        <v>80.7</v>
      </c>
      <c r="Q10" s="39">
        <v>2</v>
      </c>
      <c r="R10" s="56">
        <v>19.3</v>
      </c>
    </row>
    <row r="11" spans="1:18" ht="40.049999999999997" customHeight="1" x14ac:dyDescent="0.45">
      <c r="A11" s="114"/>
      <c r="B11" s="20">
        <v>30</v>
      </c>
      <c r="C11" s="23" t="s">
        <v>63</v>
      </c>
      <c r="D11" s="38">
        <v>12</v>
      </c>
      <c r="E11" s="39">
        <v>9</v>
      </c>
      <c r="F11" s="37">
        <v>75</v>
      </c>
      <c r="G11" s="39">
        <v>3</v>
      </c>
      <c r="H11" s="37">
        <v>25</v>
      </c>
      <c r="I11" s="61">
        <v>54</v>
      </c>
      <c r="J11" s="55">
        <v>39</v>
      </c>
      <c r="K11" s="37">
        <v>71.3</v>
      </c>
      <c r="L11" s="39">
        <v>16</v>
      </c>
      <c r="M11" s="37">
        <v>28.7</v>
      </c>
      <c r="N11" s="55">
        <v>7</v>
      </c>
      <c r="O11" s="39">
        <v>5</v>
      </c>
      <c r="P11" s="37">
        <v>69.2</v>
      </c>
      <c r="Q11" s="39">
        <v>2</v>
      </c>
      <c r="R11" s="56">
        <v>30.8</v>
      </c>
    </row>
    <row r="12" spans="1:18" ht="40.049999999999997" customHeight="1" x14ac:dyDescent="0.45">
      <c r="A12" s="115"/>
      <c r="B12" s="20">
        <v>40</v>
      </c>
      <c r="C12" s="24" t="s">
        <v>64</v>
      </c>
      <c r="D12" s="38">
        <v>6</v>
      </c>
      <c r="E12" s="39">
        <v>5</v>
      </c>
      <c r="F12" s="37">
        <v>83.3</v>
      </c>
      <c r="G12" s="39">
        <v>1</v>
      </c>
      <c r="H12" s="37">
        <v>16.7</v>
      </c>
      <c r="I12" s="61">
        <v>90</v>
      </c>
      <c r="J12" s="55">
        <v>72</v>
      </c>
      <c r="K12" s="37">
        <v>79.5</v>
      </c>
      <c r="L12" s="39">
        <v>19</v>
      </c>
      <c r="M12" s="37">
        <v>20.5</v>
      </c>
      <c r="N12" s="55">
        <v>28</v>
      </c>
      <c r="O12" s="39">
        <v>22</v>
      </c>
      <c r="P12" s="37">
        <v>78.099999999999994</v>
      </c>
      <c r="Q12" s="39">
        <v>6</v>
      </c>
      <c r="R12" s="56">
        <v>21.9</v>
      </c>
    </row>
    <row r="13" spans="1:18" ht="40.049999999999997" customHeight="1" thickBot="1" x14ac:dyDescent="0.5">
      <c r="A13" s="116" t="s">
        <v>15</v>
      </c>
      <c r="B13" s="116"/>
      <c r="C13" s="116"/>
      <c r="D13" s="40">
        <v>2270</v>
      </c>
      <c r="E13" s="41">
        <v>1440</v>
      </c>
      <c r="F13" s="42">
        <v>63.4</v>
      </c>
      <c r="G13" s="41">
        <v>830</v>
      </c>
      <c r="H13" s="42">
        <v>36.6</v>
      </c>
      <c r="I13" s="62">
        <v>1532</v>
      </c>
      <c r="J13" s="57">
        <v>1046</v>
      </c>
      <c r="K13" s="42">
        <v>68.3</v>
      </c>
      <c r="L13" s="41">
        <v>486</v>
      </c>
      <c r="M13" s="42">
        <v>31.7</v>
      </c>
      <c r="N13" s="57">
        <v>56</v>
      </c>
      <c r="O13" s="41">
        <v>40</v>
      </c>
      <c r="P13" s="42">
        <v>71.3</v>
      </c>
      <c r="Q13" s="41">
        <v>16</v>
      </c>
      <c r="R13" s="58">
        <v>28.7</v>
      </c>
    </row>
    <row r="14" spans="1:18" ht="45" customHeight="1" thickTop="1" x14ac:dyDescent="0.45">
      <c r="A14" s="117" t="s">
        <v>19</v>
      </c>
      <c r="B14" s="117"/>
      <c r="C14" s="117"/>
      <c r="D14" s="117"/>
      <c r="E14" s="117"/>
      <c r="F14" s="117"/>
      <c r="G14" s="117"/>
      <c r="H14" s="118"/>
      <c r="I14" s="45">
        <v>674731</v>
      </c>
      <c r="J14" s="46">
        <v>726324</v>
      </c>
      <c r="K14" s="47" t="s">
        <v>42</v>
      </c>
      <c r="L14" s="48">
        <v>585220</v>
      </c>
      <c r="M14" s="49" t="s">
        <v>42</v>
      </c>
      <c r="N14" s="45">
        <v>24737</v>
      </c>
      <c r="O14" s="46">
        <v>27817</v>
      </c>
      <c r="P14" s="47" t="s">
        <v>42</v>
      </c>
      <c r="Q14" s="48">
        <v>19394</v>
      </c>
      <c r="R14" s="30"/>
    </row>
    <row r="15" spans="1:18" ht="18" customHeight="1" x14ac:dyDescent="0.45">
      <c r="A15" s="25" t="str">
        <f>IF(LEN(A17)&gt;5,A17,"")</f>
        <v/>
      </c>
      <c r="B15" s="17"/>
      <c r="C15" s="11"/>
      <c r="D15" s="12"/>
      <c r="E15" s="12"/>
      <c r="F15" s="13"/>
      <c r="G15" s="12"/>
      <c r="H15" s="12"/>
      <c r="I15" s="119" t="str">
        <f>IF(LEN(I17)&gt;10,I17,"")</f>
        <v/>
      </c>
      <c r="J15" s="89"/>
      <c r="K15" s="89"/>
      <c r="L15" s="89"/>
      <c r="M15" s="89"/>
      <c r="N15" s="89"/>
      <c r="O15" s="89"/>
      <c r="P15" s="89"/>
      <c r="Q15" s="89"/>
      <c r="R15" s="89"/>
    </row>
    <row r="16" spans="1:18" ht="18" customHeight="1" x14ac:dyDescent="0.45">
      <c r="A16" s="15"/>
      <c r="B16" s="15"/>
      <c r="C16" s="11"/>
      <c r="D16" s="12"/>
      <c r="E16" s="12"/>
      <c r="F16" s="12"/>
      <c r="G16" s="12"/>
      <c r="H16" s="12"/>
      <c r="I16" s="12"/>
      <c r="J16" s="12"/>
      <c r="K16" s="14"/>
      <c r="L16" s="16"/>
      <c r="M16" s="16"/>
    </row>
    <row r="17" spans="1:18" ht="21.75" hidden="1" customHeight="1" x14ac:dyDescent="0.45">
      <c r="A17" s="25" t="s">
        <v>47</v>
      </c>
      <c r="C17" s="1"/>
      <c r="I17" s="31" t="s">
        <v>50</v>
      </c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18" customHeight="1" x14ac:dyDescent="0.45">
      <c r="A18" s="123"/>
      <c r="B18" s="123"/>
      <c r="C18" s="124"/>
      <c r="D18" s="124"/>
      <c r="E18" s="124"/>
      <c r="F18" s="124"/>
      <c r="G18" s="124"/>
      <c r="H18" s="124"/>
      <c r="I18" s="124"/>
      <c r="J18" s="124"/>
      <c r="K18" s="2"/>
      <c r="L18" s="3"/>
      <c r="M18" s="2"/>
    </row>
    <row r="19" spans="1:18" x14ac:dyDescent="0.45">
      <c r="A19" s="7"/>
      <c r="B19" s="7"/>
      <c r="C19" s="8"/>
      <c r="D19" s="2"/>
      <c r="E19" s="4"/>
      <c r="F19" s="2"/>
      <c r="G19" s="3"/>
      <c r="H19" s="3"/>
      <c r="I19" s="2"/>
      <c r="J19" s="3"/>
      <c r="K19" s="2"/>
      <c r="L19" s="3"/>
      <c r="M19" s="2"/>
    </row>
    <row r="20" spans="1:18" x14ac:dyDescent="0.45">
      <c r="A20" s="7"/>
      <c r="B20" s="7"/>
      <c r="C20" s="8"/>
      <c r="D20" s="2"/>
      <c r="E20" s="4"/>
      <c r="F20" s="2"/>
      <c r="G20" s="3"/>
      <c r="H20" s="3"/>
      <c r="I20" s="2"/>
      <c r="J20" s="3"/>
      <c r="K20" s="2"/>
      <c r="L20" s="3"/>
      <c r="M20" s="2"/>
    </row>
    <row r="21" spans="1:18" x14ac:dyDescent="0.45">
      <c r="A21" s="7"/>
      <c r="B21" s="7"/>
      <c r="C21" s="8"/>
      <c r="D21" s="2"/>
      <c r="E21" s="4"/>
      <c r="F21" s="2"/>
      <c r="G21" s="3"/>
      <c r="H21" s="3"/>
      <c r="I21" s="2"/>
      <c r="J21" s="3"/>
      <c r="K21" s="2"/>
      <c r="L21" s="3"/>
      <c r="M21" s="2"/>
    </row>
    <row r="22" spans="1:18" x14ac:dyDescent="0.45">
      <c r="A22" s="7"/>
      <c r="B22" s="7"/>
      <c r="C22" s="8"/>
      <c r="D22" s="2"/>
      <c r="E22" s="4"/>
      <c r="F22" s="2"/>
      <c r="G22" s="3"/>
      <c r="H22" s="3"/>
      <c r="I22" s="2"/>
      <c r="J22" s="3"/>
      <c r="K22" s="2"/>
      <c r="L22" s="3"/>
      <c r="M22" s="2"/>
    </row>
    <row r="23" spans="1:18" x14ac:dyDescent="0.45">
      <c r="A23" s="7"/>
      <c r="B23" s="7"/>
      <c r="C23" s="8"/>
      <c r="D23" s="2"/>
      <c r="E23" s="4"/>
      <c r="F23" s="2"/>
      <c r="G23" s="3"/>
      <c r="H23" s="3"/>
      <c r="I23" s="2"/>
      <c r="J23" s="3"/>
      <c r="K23" s="2"/>
      <c r="L23" s="3"/>
      <c r="M23" s="2"/>
    </row>
    <row r="24" spans="1:18" x14ac:dyDescent="0.45">
      <c r="A24" s="7"/>
      <c r="B24" s="7"/>
      <c r="C24" s="8"/>
      <c r="D24" s="2"/>
      <c r="E24" s="4"/>
      <c r="F24" s="2"/>
      <c r="G24" s="3"/>
      <c r="H24" s="3"/>
      <c r="I24" s="2"/>
      <c r="J24" s="3"/>
      <c r="K24" s="2"/>
      <c r="L24" s="3"/>
      <c r="M24" s="2"/>
    </row>
    <row r="25" spans="1:18" x14ac:dyDescent="0.45">
      <c r="A25" s="7"/>
      <c r="B25" s="7"/>
      <c r="C25" s="8"/>
      <c r="D25" s="2"/>
      <c r="E25" s="2"/>
      <c r="F25" s="2"/>
      <c r="G25" s="9"/>
      <c r="H25" s="9"/>
      <c r="I25" s="2"/>
      <c r="J25" s="9"/>
      <c r="K25" s="2"/>
      <c r="L25" s="9"/>
      <c r="M25" s="2"/>
    </row>
    <row r="27" spans="1:18" x14ac:dyDescent="0.45">
      <c r="D27" s="120"/>
      <c r="E27" s="120"/>
    </row>
    <row r="28" spans="1:18" x14ac:dyDescent="0.45">
      <c r="A28" s="5"/>
      <c r="B28" s="5"/>
      <c r="C28" s="10"/>
      <c r="D28" s="6"/>
    </row>
    <row r="29" spans="1:18" x14ac:dyDescent="0.45">
      <c r="A29" s="7"/>
      <c r="B29" s="7"/>
      <c r="C29" s="8"/>
      <c r="D29" s="9"/>
      <c r="E29" s="2"/>
      <c r="F29" s="2"/>
      <c r="G29" s="2"/>
      <c r="H29" s="2"/>
      <c r="I29" s="2"/>
      <c r="J29" s="2"/>
    </row>
    <row r="30" spans="1:18" x14ac:dyDescent="0.45">
      <c r="A30" s="7"/>
      <c r="B30" s="7"/>
      <c r="C30" s="8"/>
      <c r="D30" s="9"/>
      <c r="E30" s="2"/>
      <c r="F30" s="2"/>
      <c r="G30" s="2"/>
      <c r="H30" s="2"/>
      <c r="I30" s="2"/>
      <c r="J30" s="2"/>
    </row>
    <row r="31" spans="1:18" x14ac:dyDescent="0.45">
      <c r="A31" s="7"/>
      <c r="B31" s="7"/>
      <c r="C31" s="8"/>
      <c r="D31" s="9"/>
      <c r="E31" s="2"/>
      <c r="F31" s="2"/>
      <c r="G31" s="2"/>
      <c r="H31" s="2"/>
      <c r="I31" s="2"/>
      <c r="J31" s="2"/>
    </row>
    <row r="32" spans="1:18" x14ac:dyDescent="0.45">
      <c r="A32" s="7"/>
      <c r="B32" s="7"/>
      <c r="C32" s="8"/>
      <c r="D32" s="9"/>
      <c r="E32" s="2"/>
      <c r="F32" s="2"/>
      <c r="G32" s="2"/>
      <c r="H32" s="2"/>
      <c r="I32" s="2"/>
      <c r="J32" s="2"/>
    </row>
    <row r="33" spans="1:10" x14ac:dyDescent="0.45">
      <c r="A33" s="7"/>
      <c r="B33" s="7"/>
      <c r="C33" s="8"/>
      <c r="D33" s="9"/>
      <c r="E33" s="2"/>
      <c r="F33" s="2"/>
      <c r="G33" s="2"/>
      <c r="H33" s="2"/>
      <c r="I33" s="2"/>
      <c r="J33" s="2"/>
    </row>
    <row r="34" spans="1:10" x14ac:dyDescent="0.45">
      <c r="A34" s="7"/>
      <c r="B34" s="7"/>
      <c r="C34" s="8"/>
      <c r="D34" s="9"/>
      <c r="E34" s="2"/>
      <c r="F34" s="2"/>
      <c r="G34" s="2"/>
      <c r="H34" s="2"/>
      <c r="I34" s="2"/>
      <c r="J34" s="2"/>
    </row>
    <row r="35" spans="1:10" x14ac:dyDescent="0.45">
      <c r="A35" s="7"/>
      <c r="B35" s="7"/>
      <c r="C35" s="8"/>
      <c r="D35" s="9"/>
      <c r="E35" s="2"/>
      <c r="F35" s="2"/>
      <c r="G35" s="2"/>
      <c r="H35" s="2"/>
      <c r="I35" s="2"/>
      <c r="J35" s="2"/>
    </row>
    <row r="36" spans="1:10" x14ac:dyDescent="0.45">
      <c r="A36" s="7"/>
      <c r="B36" s="7"/>
      <c r="C36" s="8"/>
      <c r="D36" s="9"/>
      <c r="E36" s="2"/>
      <c r="F36" s="2"/>
      <c r="G36" s="2"/>
      <c r="H36" s="2"/>
      <c r="I36" s="2"/>
      <c r="J36" s="2"/>
    </row>
    <row r="37" spans="1:10" x14ac:dyDescent="0.45">
      <c r="D37" s="2"/>
      <c r="E37" s="2"/>
      <c r="F37" s="2"/>
      <c r="G37" s="2"/>
      <c r="H37" s="2"/>
      <c r="I37" s="2"/>
      <c r="J37" s="2"/>
    </row>
    <row r="38" spans="1:10" x14ac:dyDescent="0.45">
      <c r="D38" s="2"/>
      <c r="E38" s="2"/>
      <c r="F38" s="2"/>
      <c r="G38" s="2"/>
      <c r="H38" s="2"/>
      <c r="I38" s="2"/>
      <c r="J38" s="2"/>
    </row>
    <row r="39" spans="1:10" x14ac:dyDescent="0.45">
      <c r="D39" s="2"/>
      <c r="E39" s="2"/>
      <c r="F39" s="2"/>
      <c r="G39" s="2"/>
      <c r="H39" s="2"/>
      <c r="I39" s="2"/>
      <c r="J39" s="2"/>
    </row>
    <row r="40" spans="1:10" x14ac:dyDescent="0.45">
      <c r="D40" s="2"/>
      <c r="E40" s="2"/>
      <c r="F40" s="2"/>
      <c r="G40" s="2"/>
      <c r="H40" s="2"/>
      <c r="I40" s="2"/>
      <c r="J40" s="2"/>
    </row>
  </sheetData>
  <mergeCells count="28">
    <mergeCell ref="M3:N3"/>
    <mergeCell ref="O3:R3"/>
    <mergeCell ref="F3:H3"/>
    <mergeCell ref="A1:H1"/>
    <mergeCell ref="D4:H4"/>
    <mergeCell ref="A2:H2"/>
    <mergeCell ref="A4:B6"/>
    <mergeCell ref="I1:R1"/>
    <mergeCell ref="I2:R2"/>
    <mergeCell ref="G5:G6"/>
    <mergeCell ref="I4:M4"/>
    <mergeCell ref="L5:L6"/>
    <mergeCell ref="D27:E27"/>
    <mergeCell ref="J5:J6"/>
    <mergeCell ref="E5:E6"/>
    <mergeCell ref="I5:I6"/>
    <mergeCell ref="D5:D6"/>
    <mergeCell ref="A18:J18"/>
    <mergeCell ref="C4:C6"/>
    <mergeCell ref="I15:R15"/>
    <mergeCell ref="A7:A9"/>
    <mergeCell ref="A13:C13"/>
    <mergeCell ref="A14:H14"/>
    <mergeCell ref="N4:R4"/>
    <mergeCell ref="N5:N6"/>
    <mergeCell ref="O5:O6"/>
    <mergeCell ref="Q5:Q6"/>
    <mergeCell ref="A10:A1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showGridLines="0" workbookViewId="0">
      <selection activeCell="E7" sqref="E7"/>
    </sheetView>
  </sheetViews>
  <sheetFormatPr defaultColWidth="9" defaultRowHeight="16.149999999999999" x14ac:dyDescent="0.45"/>
  <cols>
    <col min="1" max="1" width="9.59765625" style="5" customWidth="1"/>
    <col min="2" max="2" width="5.59765625" style="5" customWidth="1"/>
    <col min="3" max="3" width="12.59765625" style="5" customWidth="1"/>
    <col min="4" max="4" width="9.59765625" style="5" customWidth="1"/>
    <col min="5" max="5" width="10.06640625" style="5" customWidth="1"/>
    <col min="6" max="6" width="9.59765625" style="5" customWidth="1"/>
    <col min="7" max="7" width="9.06640625" style="5" customWidth="1"/>
    <col min="8" max="8" width="9.59765625" style="5" customWidth="1"/>
    <col min="9" max="9" width="9.06640625" style="5" customWidth="1"/>
    <col min="10" max="10" width="8.59765625" style="5" customWidth="1"/>
    <col min="11" max="11" width="8.46484375" style="5" customWidth="1"/>
    <col min="12" max="12" width="8.59765625" style="5" customWidth="1"/>
    <col min="13" max="14" width="8.46484375" style="5" customWidth="1"/>
    <col min="15" max="15" width="8.59765625" style="5" customWidth="1"/>
    <col min="16" max="16" width="8.46484375" style="5" customWidth="1"/>
    <col min="17" max="17" width="8.59765625" style="5" customWidth="1"/>
    <col min="18" max="18" width="8.46484375" style="5" customWidth="1"/>
    <col min="19" max="20" width="8.59765625" style="5" customWidth="1"/>
    <col min="21" max="21" width="7.06640625" style="5" customWidth="1"/>
    <col min="22" max="16384" width="9" style="1"/>
  </cols>
  <sheetData>
    <row r="1" spans="1:21" ht="39" customHeight="1" x14ac:dyDescent="0.45">
      <c r="A1" s="82" t="s">
        <v>55</v>
      </c>
      <c r="B1" s="146"/>
      <c r="C1" s="146"/>
      <c r="D1" s="146"/>
      <c r="E1" s="146"/>
      <c r="F1" s="146"/>
      <c r="G1" s="146"/>
      <c r="H1" s="146"/>
      <c r="I1" s="146"/>
      <c r="J1" s="90" t="s">
        <v>59</v>
      </c>
      <c r="K1" s="88"/>
      <c r="L1" s="88"/>
      <c r="M1" s="88"/>
      <c r="N1" s="88"/>
      <c r="O1" s="88"/>
      <c r="P1" s="88"/>
      <c r="Q1" s="88"/>
      <c r="R1" s="88"/>
      <c r="S1" s="88"/>
      <c r="T1" s="1"/>
      <c r="U1" s="1"/>
    </row>
    <row r="2" spans="1:21" ht="15" customHeight="1" x14ac:dyDescent="0.45">
      <c r="A2" s="83" t="s">
        <v>54</v>
      </c>
      <c r="B2" s="83"/>
      <c r="C2" s="83"/>
      <c r="D2" s="83"/>
      <c r="E2" s="83"/>
      <c r="F2" s="83"/>
      <c r="G2" s="83"/>
      <c r="H2" s="83"/>
      <c r="I2" s="83"/>
      <c r="J2" s="147" t="s">
        <v>58</v>
      </c>
      <c r="K2" s="91"/>
      <c r="L2" s="91"/>
      <c r="M2" s="91"/>
      <c r="N2" s="91"/>
      <c r="O2" s="91"/>
      <c r="P2" s="91"/>
      <c r="Q2" s="91"/>
      <c r="R2" s="91"/>
      <c r="S2" s="91"/>
      <c r="T2" s="1"/>
      <c r="U2" s="1"/>
    </row>
    <row r="3" spans="1:21" ht="15" customHeight="1" x14ac:dyDescent="0.45">
      <c r="E3" s="67" t="s">
        <v>40</v>
      </c>
      <c r="H3" s="157" t="s">
        <v>53</v>
      </c>
      <c r="I3" s="157"/>
      <c r="K3" s="19"/>
      <c r="L3" s="19"/>
      <c r="M3" s="19"/>
      <c r="N3" s="91" t="s">
        <v>44</v>
      </c>
      <c r="O3" s="92"/>
      <c r="P3" s="19"/>
      <c r="Q3" s="19"/>
      <c r="R3" s="110" t="s">
        <v>57</v>
      </c>
      <c r="S3" s="110"/>
      <c r="T3" s="1"/>
      <c r="U3" s="1"/>
    </row>
    <row r="4" spans="1:21" ht="21" customHeight="1" x14ac:dyDescent="0.45">
      <c r="A4" s="140" t="s">
        <v>34</v>
      </c>
      <c r="B4" s="141"/>
      <c r="C4" s="148" t="s">
        <v>35</v>
      </c>
      <c r="D4" s="141" t="s">
        <v>33</v>
      </c>
      <c r="E4" s="154" t="s">
        <v>14</v>
      </c>
      <c r="F4" s="155"/>
      <c r="G4" s="155"/>
      <c r="H4" s="155"/>
      <c r="I4" s="155"/>
      <c r="J4" s="156" t="s">
        <v>0</v>
      </c>
      <c r="K4" s="156"/>
      <c r="L4" s="156"/>
      <c r="M4" s="156"/>
      <c r="N4" s="156"/>
      <c r="O4" s="156"/>
      <c r="P4" s="156"/>
      <c r="Q4" s="156"/>
      <c r="R4" s="156"/>
      <c r="S4" s="156"/>
      <c r="T4" s="15"/>
      <c r="U4" s="15"/>
    </row>
    <row r="5" spans="1:21" ht="21" customHeight="1" x14ac:dyDescent="0.45">
      <c r="A5" s="142"/>
      <c r="B5" s="143"/>
      <c r="C5" s="149"/>
      <c r="D5" s="143"/>
      <c r="E5" s="151" t="s">
        <v>12</v>
      </c>
      <c r="F5" s="152"/>
      <c r="G5" s="152"/>
      <c r="H5" s="152"/>
      <c r="I5" s="153"/>
      <c r="J5" s="152" t="s">
        <v>13</v>
      </c>
      <c r="K5" s="152"/>
      <c r="L5" s="152"/>
      <c r="M5" s="152"/>
      <c r="N5" s="153"/>
      <c r="O5" s="130" t="s">
        <v>37</v>
      </c>
      <c r="P5" s="130"/>
      <c r="Q5" s="130"/>
      <c r="R5" s="130"/>
      <c r="S5" s="130"/>
      <c r="T5" s="15"/>
      <c r="U5" s="15"/>
    </row>
    <row r="6" spans="1:21" ht="24" customHeight="1" x14ac:dyDescent="0.45">
      <c r="A6" s="142"/>
      <c r="B6" s="143"/>
      <c r="C6" s="149"/>
      <c r="D6" s="143"/>
      <c r="E6" s="131" t="s">
        <v>7</v>
      </c>
      <c r="F6" s="133" t="s">
        <v>4</v>
      </c>
      <c r="G6" s="77"/>
      <c r="H6" s="133" t="s">
        <v>5</v>
      </c>
      <c r="I6" s="78"/>
      <c r="J6" s="135" t="s">
        <v>7</v>
      </c>
      <c r="K6" s="133" t="s">
        <v>4</v>
      </c>
      <c r="L6" s="77"/>
      <c r="M6" s="133" t="s">
        <v>5</v>
      </c>
      <c r="N6" s="79"/>
      <c r="O6" s="131" t="s">
        <v>7</v>
      </c>
      <c r="P6" s="133" t="s">
        <v>4</v>
      </c>
      <c r="Q6" s="77"/>
      <c r="R6" s="133" t="s">
        <v>5</v>
      </c>
      <c r="S6" s="80"/>
      <c r="T6" s="15"/>
      <c r="U6" s="15"/>
    </row>
    <row r="7" spans="1:21" ht="42" customHeight="1" x14ac:dyDescent="0.45">
      <c r="A7" s="144"/>
      <c r="B7" s="145"/>
      <c r="C7" s="150"/>
      <c r="D7" s="143"/>
      <c r="E7" s="132"/>
      <c r="F7" s="134"/>
      <c r="G7" s="74" t="s">
        <v>22</v>
      </c>
      <c r="H7" s="134"/>
      <c r="I7" s="74" t="s">
        <v>22</v>
      </c>
      <c r="J7" s="136"/>
      <c r="K7" s="134"/>
      <c r="L7" s="74" t="s">
        <v>22</v>
      </c>
      <c r="M7" s="134"/>
      <c r="N7" s="74" t="s">
        <v>22</v>
      </c>
      <c r="O7" s="132"/>
      <c r="P7" s="134"/>
      <c r="Q7" s="74" t="s">
        <v>22</v>
      </c>
      <c r="R7" s="134"/>
      <c r="S7" s="81" t="s">
        <v>22</v>
      </c>
      <c r="T7" s="15"/>
      <c r="U7" s="15"/>
    </row>
    <row r="8" spans="1:21" ht="40.049999999999997" customHeight="1" x14ac:dyDescent="0.45">
      <c r="A8" s="126" t="s">
        <v>2</v>
      </c>
      <c r="B8" s="21">
        <v>0</v>
      </c>
      <c r="C8" s="23">
        <v>0</v>
      </c>
      <c r="D8" s="63">
        <v>1799</v>
      </c>
      <c r="E8" s="39">
        <v>1743</v>
      </c>
      <c r="F8" s="64">
        <v>1073</v>
      </c>
      <c r="G8" s="66">
        <v>61.6</v>
      </c>
      <c r="H8" s="39">
        <v>670</v>
      </c>
      <c r="I8" s="66">
        <v>38.4</v>
      </c>
      <c r="J8" s="55">
        <v>56</v>
      </c>
      <c r="K8" s="39">
        <v>36</v>
      </c>
      <c r="L8" s="66">
        <v>64.3</v>
      </c>
      <c r="M8" s="39">
        <v>20</v>
      </c>
      <c r="N8" s="66">
        <v>35.700000000000003</v>
      </c>
      <c r="O8" s="68">
        <v>0</v>
      </c>
      <c r="P8" s="69">
        <v>0</v>
      </c>
      <c r="Q8" s="22" t="s">
        <v>56</v>
      </c>
      <c r="R8" s="69">
        <v>0</v>
      </c>
      <c r="S8" s="29" t="s">
        <v>56</v>
      </c>
      <c r="T8" s="15"/>
      <c r="U8" s="15"/>
    </row>
    <row r="9" spans="1:21" ht="40.049999999999997" customHeight="1" x14ac:dyDescent="0.45">
      <c r="A9" s="112"/>
      <c r="B9" s="20">
        <v>5</v>
      </c>
      <c r="C9" s="23" t="s">
        <v>60</v>
      </c>
      <c r="D9" s="63">
        <v>333</v>
      </c>
      <c r="E9" s="39">
        <v>328</v>
      </c>
      <c r="F9" s="64">
        <v>222</v>
      </c>
      <c r="G9" s="66">
        <v>67.7</v>
      </c>
      <c r="H9" s="39">
        <v>106</v>
      </c>
      <c r="I9" s="66">
        <v>32.299999999999997</v>
      </c>
      <c r="J9" s="55">
        <v>5</v>
      </c>
      <c r="K9" s="39">
        <v>4</v>
      </c>
      <c r="L9" s="66">
        <v>80</v>
      </c>
      <c r="M9" s="39">
        <v>1</v>
      </c>
      <c r="N9" s="66">
        <v>20</v>
      </c>
      <c r="O9" s="68">
        <v>0</v>
      </c>
      <c r="P9" s="69">
        <v>0</v>
      </c>
      <c r="Q9" s="22" t="s">
        <v>56</v>
      </c>
      <c r="R9" s="69">
        <v>0</v>
      </c>
      <c r="S9" s="29" t="s">
        <v>56</v>
      </c>
      <c r="T9" s="15"/>
      <c r="U9" s="15"/>
    </row>
    <row r="10" spans="1:21" ht="40.049999999999997" customHeight="1" x14ac:dyDescent="0.45">
      <c r="A10" s="112"/>
      <c r="B10" s="20">
        <v>12</v>
      </c>
      <c r="C10" s="23" t="s">
        <v>61</v>
      </c>
      <c r="D10" s="63">
        <v>77</v>
      </c>
      <c r="E10" s="39">
        <v>74</v>
      </c>
      <c r="F10" s="64">
        <v>54</v>
      </c>
      <c r="G10" s="66">
        <v>73</v>
      </c>
      <c r="H10" s="39">
        <v>20</v>
      </c>
      <c r="I10" s="66">
        <v>27</v>
      </c>
      <c r="J10" s="55">
        <v>3</v>
      </c>
      <c r="K10" s="39">
        <v>2</v>
      </c>
      <c r="L10" s="66">
        <v>66.7</v>
      </c>
      <c r="M10" s="39">
        <v>1</v>
      </c>
      <c r="N10" s="66">
        <v>33.299999999999997</v>
      </c>
      <c r="O10" s="68">
        <v>0</v>
      </c>
      <c r="P10" s="69">
        <v>0</v>
      </c>
      <c r="Q10" s="22" t="s">
        <v>56</v>
      </c>
      <c r="R10" s="69">
        <v>0</v>
      </c>
      <c r="S10" s="29" t="s">
        <v>56</v>
      </c>
      <c r="T10" s="15"/>
      <c r="U10" s="15"/>
    </row>
    <row r="11" spans="1:21" ht="40.049999999999997" customHeight="1" x14ac:dyDescent="0.45">
      <c r="A11" s="113" t="s">
        <v>1</v>
      </c>
      <c r="B11" s="20">
        <v>20</v>
      </c>
      <c r="C11" s="23" t="s">
        <v>62</v>
      </c>
      <c r="D11" s="63">
        <v>43</v>
      </c>
      <c r="E11" s="39">
        <v>41</v>
      </c>
      <c r="F11" s="64">
        <v>33</v>
      </c>
      <c r="G11" s="66">
        <v>80.5</v>
      </c>
      <c r="H11" s="39">
        <v>8</v>
      </c>
      <c r="I11" s="66">
        <v>19.5</v>
      </c>
      <c r="J11" s="55">
        <v>2</v>
      </c>
      <c r="K11" s="39">
        <v>2</v>
      </c>
      <c r="L11" s="66">
        <v>100</v>
      </c>
      <c r="M11" s="69">
        <v>0</v>
      </c>
      <c r="N11" s="70">
        <v>0</v>
      </c>
      <c r="O11" s="68">
        <v>0</v>
      </c>
      <c r="P11" s="69">
        <v>0</v>
      </c>
      <c r="Q11" s="22" t="s">
        <v>56</v>
      </c>
      <c r="R11" s="69">
        <v>0</v>
      </c>
      <c r="S11" s="29" t="s">
        <v>56</v>
      </c>
      <c r="T11" s="15"/>
      <c r="U11" s="15"/>
    </row>
    <row r="12" spans="1:21" ht="40.049999999999997" customHeight="1" x14ac:dyDescent="0.45">
      <c r="A12" s="114"/>
      <c r="B12" s="20">
        <v>30</v>
      </c>
      <c r="C12" s="23" t="s">
        <v>63</v>
      </c>
      <c r="D12" s="63">
        <v>12</v>
      </c>
      <c r="E12" s="39">
        <v>11</v>
      </c>
      <c r="F12" s="64">
        <v>8</v>
      </c>
      <c r="G12" s="66">
        <v>72.7</v>
      </c>
      <c r="H12" s="39">
        <v>3</v>
      </c>
      <c r="I12" s="66">
        <v>27.3</v>
      </c>
      <c r="J12" s="55">
        <v>1</v>
      </c>
      <c r="K12" s="39">
        <v>1</v>
      </c>
      <c r="L12" s="66">
        <v>100</v>
      </c>
      <c r="M12" s="69">
        <v>0</v>
      </c>
      <c r="N12" s="70">
        <v>0</v>
      </c>
      <c r="O12" s="68">
        <v>0</v>
      </c>
      <c r="P12" s="69">
        <v>0</v>
      </c>
      <c r="Q12" s="22" t="s">
        <v>56</v>
      </c>
      <c r="R12" s="69">
        <v>0</v>
      </c>
      <c r="S12" s="29" t="s">
        <v>56</v>
      </c>
      <c r="T12" s="15"/>
      <c r="U12" s="15"/>
    </row>
    <row r="13" spans="1:21" ht="40.049999999999997" customHeight="1" x14ac:dyDescent="0.45">
      <c r="A13" s="115"/>
      <c r="B13" s="20">
        <v>40</v>
      </c>
      <c r="C13" s="24" t="s">
        <v>64</v>
      </c>
      <c r="D13" s="63">
        <v>6</v>
      </c>
      <c r="E13" s="39">
        <v>6</v>
      </c>
      <c r="F13" s="64">
        <v>5</v>
      </c>
      <c r="G13" s="66">
        <v>83.3</v>
      </c>
      <c r="H13" s="39">
        <v>1</v>
      </c>
      <c r="I13" s="66">
        <v>16.7</v>
      </c>
      <c r="J13" s="68">
        <v>0</v>
      </c>
      <c r="K13" s="69">
        <v>0</v>
      </c>
      <c r="L13" s="65" t="s">
        <v>56</v>
      </c>
      <c r="M13" s="69">
        <v>0</v>
      </c>
      <c r="N13" s="65" t="s">
        <v>56</v>
      </c>
      <c r="O13" s="68">
        <v>0</v>
      </c>
      <c r="P13" s="69">
        <v>0</v>
      </c>
      <c r="Q13" s="22" t="s">
        <v>56</v>
      </c>
      <c r="R13" s="69">
        <v>0</v>
      </c>
      <c r="S13" s="29" t="s">
        <v>56</v>
      </c>
      <c r="T13" s="15"/>
      <c r="U13" s="15"/>
    </row>
    <row r="14" spans="1:21" ht="40.049999999999997" customHeight="1" x14ac:dyDescent="0.45">
      <c r="A14" s="137" t="s">
        <v>15</v>
      </c>
      <c r="B14" s="138"/>
      <c r="C14" s="139"/>
      <c r="D14" s="63">
        <v>2270</v>
      </c>
      <c r="E14" s="39">
        <v>2203</v>
      </c>
      <c r="F14" s="64">
        <v>1395</v>
      </c>
      <c r="G14" s="66">
        <v>63.3</v>
      </c>
      <c r="H14" s="39">
        <v>808</v>
      </c>
      <c r="I14" s="66">
        <v>36.700000000000003</v>
      </c>
      <c r="J14" s="55">
        <v>67</v>
      </c>
      <c r="K14" s="39">
        <v>45</v>
      </c>
      <c r="L14" s="66">
        <v>67.2</v>
      </c>
      <c r="M14" s="39">
        <v>22</v>
      </c>
      <c r="N14" s="66">
        <v>32.799999999999997</v>
      </c>
      <c r="O14" s="68">
        <v>0</v>
      </c>
      <c r="P14" s="69">
        <v>0</v>
      </c>
      <c r="Q14" s="22" t="s">
        <v>56</v>
      </c>
      <c r="R14" s="69">
        <v>0</v>
      </c>
      <c r="S14" s="29" t="s">
        <v>56</v>
      </c>
      <c r="T14" s="15"/>
      <c r="U14" s="15"/>
    </row>
    <row r="15" spans="1:21" ht="18" customHeight="1" x14ac:dyDescent="0.45">
      <c r="A15" s="25" t="str">
        <f>IF(LEN(A17)&gt;5,A17,"")</f>
        <v/>
      </c>
      <c r="B15" s="17"/>
      <c r="C15" s="11"/>
      <c r="D15" s="12"/>
      <c r="E15" s="1"/>
      <c r="F15"/>
      <c r="G15"/>
      <c r="H15"/>
      <c r="I15" s="1"/>
      <c r="J15" s="18" t="str">
        <f>IF(LEN(J17)&gt;10,J17,"")</f>
        <v/>
      </c>
      <c r="K15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10" hidden="1" x14ac:dyDescent="0.45">
      <c r="A17" s="32" t="s">
        <v>47</v>
      </c>
      <c r="J17" s="33" t="s">
        <v>50</v>
      </c>
    </row>
  </sheetData>
  <mergeCells count="27">
    <mergeCell ref="A1:I1"/>
    <mergeCell ref="A2:I2"/>
    <mergeCell ref="J1:S1"/>
    <mergeCell ref="J2:S2"/>
    <mergeCell ref="C4:C7"/>
    <mergeCell ref="D4:D7"/>
    <mergeCell ref="E5:I5"/>
    <mergeCell ref="E4:I4"/>
    <mergeCell ref="H6:H7"/>
    <mergeCell ref="J4:S4"/>
    <mergeCell ref="N3:O3"/>
    <mergeCell ref="H3:I3"/>
    <mergeCell ref="R3:S3"/>
    <mergeCell ref="J5:N5"/>
    <mergeCell ref="K6:K7"/>
    <mergeCell ref="R6:R7"/>
    <mergeCell ref="O5:S5"/>
    <mergeCell ref="O6:O7"/>
    <mergeCell ref="P6:P7"/>
    <mergeCell ref="J6:J7"/>
    <mergeCell ref="A14:C14"/>
    <mergeCell ref="A4:B7"/>
    <mergeCell ref="E6:E7"/>
    <mergeCell ref="F6:F7"/>
    <mergeCell ref="M6:M7"/>
    <mergeCell ref="A11:A13"/>
    <mergeCell ref="A8:A10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永盛 侯</cp:lastModifiedBy>
  <cp:lastPrinted>2025-07-28T15:42:34Z</cp:lastPrinted>
  <dcterms:created xsi:type="dcterms:W3CDTF">2010-12-02T01:12:57Z</dcterms:created>
  <dcterms:modified xsi:type="dcterms:W3CDTF">2025-07-28T15:42:54Z</dcterms:modified>
</cp:coreProperties>
</file>