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986347C8-8C76-4812-851F-C36F95C4A52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'表(1)'!$A$1:$Q$24</definedName>
    <definedName name="_xlnm.Print_Area" localSheetId="1">'表(2)'!$A$1:$Q$24</definedName>
    <definedName name="_xlnm.Print_Area" localSheetId="2">'表(3)'!$A$1:$R$24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" l="1"/>
  <c r="I23" i="11" l="1"/>
  <c r="A23" i="11"/>
  <c r="A23" i="4"/>
  <c r="A24" i="13"/>
  <c r="H24" i="13"/>
</calcChain>
</file>

<file path=xl/sharedStrings.xml><?xml version="1.0" encoding="utf-8"?>
<sst xmlns="http://schemas.openxmlformats.org/spreadsheetml/2006/main" count="222" uniqueCount="87">
  <si>
    <t>Number of dependent children</t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</si>
  <si>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</si>
  <si>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</si>
  <si>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</si>
  <si>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</si>
  <si>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</si>
  <si>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</si>
  <si>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</si>
  <si>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</si>
  <si>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</si>
  <si>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</si>
  <si>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</si>
  <si>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</si>
  <si>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</si>
  <si>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</si>
  <si>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</si>
  <si>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</si>
  <si>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</si>
  <si>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</si>
  <si>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</si>
  <si>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</si>
  <si>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</si>
  <si>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</si>
  <si>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</si>
  <si>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</si>
  <si>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</si>
  <si>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</si>
  <si>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</si>
  <si>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</si>
  <si>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r>
      <rPr>
        <sz val="9.5"/>
        <rFont val="標楷體"/>
        <family val="4"/>
        <charset val="136"/>
      </rPr>
      <t>年齡級距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Age Brackets</t>
    </r>
    <phoneticPr fontId="2" type="noConversion"/>
  </si>
  <si>
    <r>
      <t xml:space="preserve">年齡級距
</t>
    </r>
    <r>
      <rPr>
        <sz val="9.5"/>
        <rFont val="新細明體"/>
        <family val="1"/>
        <charset val="136"/>
      </rPr>
      <t>Age Brackets</t>
    </r>
    <phoneticPr fontId="2" type="noConversion"/>
  </si>
  <si>
    <t>under 18 years</t>
  </si>
  <si>
    <t xml:space="preserve">       --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</si>
  <si>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</si>
  <si>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</si>
  <si>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</si>
  <si>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</si>
  <si>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</si>
  <si>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</si>
  <si>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</si>
  <si>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</si>
  <si>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</si>
  <si>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</si>
  <si>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</si>
  <si>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</si>
  <si>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</si>
  <si>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Grand Total</t>
  </si>
  <si>
    <t>說　　明：自107年度起，本表資料含分開計稅之股利所得。</t>
  </si>
  <si>
    <t>資料來源：財政資訊中心。</t>
  </si>
  <si>
    <t>未滿18歲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</si>
  <si>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</si>
  <si>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</si>
  <si>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</si>
  <si>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</si>
  <si>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</si>
  <si>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</si>
  <si>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</si>
  <si>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</si>
  <si>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</si>
  <si>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</si>
  <si>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</si>
  <si>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</si>
  <si>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</si>
  <si>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總  計</t>
  </si>
  <si>
    <t>單位：戶；新臺幣百萬元；％</t>
  </si>
  <si>
    <t>112年</t>
  </si>
  <si>
    <t>(1)有配偶者</t>
  </si>
  <si>
    <t>表2-12. 綜合所得稅列報扶養未成年子女納稅義務人
－按性別及年齡分 (1/3)</t>
  </si>
  <si>
    <t xml:space="preserve"> </t>
  </si>
  <si>
    <t>Explanation：Since 2018, figures in this table include dividend taxed separately.</t>
  </si>
  <si>
    <t>Unit： Household；NT$million；％</t>
  </si>
  <si>
    <t>CY  2023</t>
  </si>
  <si>
    <t>(1)With spouse</t>
  </si>
  <si>
    <t>Table 2-12. Listing of Comprehensive Income Taxpayers for minor dependent children
－by Gender and Age (1/3)</t>
  </si>
  <si>
    <t>資料來源：</t>
  </si>
  <si>
    <t>(2)單身者</t>
  </si>
  <si>
    <t>表2-12. 綜合所得稅列報扶養未成年子女納稅義務人
－按性別及年齡分 (2/3)</t>
  </si>
  <si>
    <t>Source：</t>
  </si>
  <si>
    <t>(2)Single</t>
  </si>
  <si>
    <t>Table 2-12. Listing of Comprehensive Income Taxpayers for minor dependent children
－by Gender and Age (2/3)</t>
  </si>
  <si>
    <t>單位：戶；％</t>
  </si>
  <si>
    <t>(3)單身者－扶養子女數</t>
  </si>
  <si>
    <t>表2-12. 綜合所得稅列報扶養未成年子女納稅義務人
－按性別及年齡分 (3/3)</t>
  </si>
  <si>
    <t>Unit： Household；％</t>
  </si>
  <si>
    <t>(3)Single－Number of dependent children</t>
  </si>
  <si>
    <t>Table 2-12. Listing of Comprehensive Income Taxpayers for minor dependent children
－by Gender and Age (3/3)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</si>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</sst>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#,##0_);[Red]\(#,##0\)"/>
    <numFmt numFmtId="178" formatCode="#,##0.0_);[Red]\(#,##0.0\)"/>
    <numFmt numFmtId="179" formatCode="#,###,##0\ "/>
    <numFmt numFmtId="180" formatCode="###,##0.0\ "/>
    <numFmt numFmtId="181" formatCode="#,###,##0;\ \-#,###,##0;\ &quot;       －&quot;\ "/>
    <numFmt numFmtId="182" formatCode="###,##0.0;\ \-###,##0.0;\ &quot;       －&quot;\ 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標楷體"/>
      <family val="4"/>
      <charset val="136"/>
    </font>
    <font>
      <sz val="8.25"/>
      <name val="Times New Roman"/>
      <family val="1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7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5" fillId="0" borderId="0" xfId="0" applyFont="1">
      <alignment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9" fontId="10" fillId="0" borderId="0" xfId="0" applyNumberFormat="1" applyFont="1" applyAlignment="1">
      <alignment horizontal="left" vertical="center"/>
    </xf>
    <xf numFmtId="0" fontId="11" fillId="0" borderId="17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9" fontId="15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9" fontId="12" fillId="0" borderId="22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181" fontId="11" fillId="0" borderId="14" xfId="1" applyNumberFormat="1" applyFont="1" applyBorder="1" applyAlignment="1">
      <alignment horizontal="right" vertical="center"/>
    </xf>
    <xf numFmtId="181" fontId="11" fillId="0" borderId="15" xfId="0" applyNumberFormat="1" applyFont="1" applyBorder="1" applyAlignment="1">
      <alignment horizontal="right" vertical="center"/>
    </xf>
    <xf numFmtId="179" fontId="11" fillId="0" borderId="14" xfId="1" applyNumberFormat="1" applyFont="1" applyBorder="1" applyAlignment="1">
      <alignment horizontal="right" vertical="center"/>
    </xf>
    <xf numFmtId="179" fontId="11" fillId="0" borderId="15" xfId="0" applyNumberFormat="1" applyFont="1" applyBorder="1" applyAlignment="1">
      <alignment horizontal="right" vertical="center"/>
    </xf>
    <xf numFmtId="180" fontId="11" fillId="0" borderId="5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179" fontId="11" fillId="0" borderId="18" xfId="0" applyNumberFormat="1" applyFont="1" applyBorder="1" applyAlignment="1">
      <alignment horizontal="right" vertical="center"/>
    </xf>
    <xf numFmtId="179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179" fontId="11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181" fontId="11" fillId="0" borderId="2" xfId="0" applyNumberFormat="1" applyFont="1" applyBorder="1" applyAlignment="1">
      <alignment horizontal="right" vertical="center"/>
    </xf>
    <xf numFmtId="181" fontId="11" fillId="0" borderId="16" xfId="0" applyNumberFormat="1" applyFont="1" applyBorder="1" applyAlignment="1">
      <alignment horizontal="right" vertical="center"/>
    </xf>
    <xf numFmtId="181" fontId="11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179" fontId="11" fillId="0" borderId="16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80" fontId="11" fillId="0" borderId="6" xfId="0" applyNumberFormat="1" applyFont="1" applyBorder="1" applyAlignment="1">
      <alignment horizontal="right" vertical="center"/>
    </xf>
    <xf numFmtId="182" fontId="11" fillId="0" borderId="6" xfId="0" applyNumberFormat="1" applyFont="1" applyBorder="1" applyAlignment="1">
      <alignment horizontal="right" vertical="center"/>
    </xf>
    <xf numFmtId="182" fontId="11" fillId="0" borderId="5" xfId="0" applyNumberFormat="1" applyFont="1" applyBorder="1" applyAlignment="1">
      <alignment horizontal="right" vertical="center"/>
    </xf>
    <xf numFmtId="181" fontId="11" fillId="0" borderId="10" xfId="0" applyNumberFormat="1" applyFont="1" applyBorder="1" applyAlignment="1">
      <alignment horizontal="right" vertical="center"/>
    </xf>
    <xf numFmtId="181" fontId="11" fillId="0" borderId="7" xfId="0" applyNumberFormat="1" applyFont="1" applyBorder="1" applyAlignment="1">
      <alignment horizontal="right" vertical="center"/>
    </xf>
    <xf numFmtId="181" fontId="11" fillId="0" borderId="7" xfId="1" applyNumberFormat="1" applyFont="1" applyBorder="1" applyAlignment="1">
      <alignment horizontal="right" vertical="center"/>
    </xf>
    <xf numFmtId="179" fontId="11" fillId="0" borderId="10" xfId="0" applyNumberFormat="1" applyFont="1" applyBorder="1" applyAlignment="1">
      <alignment horizontal="right" vertical="center"/>
    </xf>
    <xf numFmtId="179" fontId="11" fillId="0" borderId="7" xfId="0" applyNumberFormat="1" applyFont="1" applyBorder="1" applyAlignment="1">
      <alignment horizontal="right" vertical="center"/>
    </xf>
    <xf numFmtId="179" fontId="11" fillId="0" borderId="7" xfId="1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82" fontId="11" fillId="0" borderId="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181" fontId="11" fillId="0" borderId="4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right" vertical="center"/>
    </xf>
    <xf numFmtId="180" fontId="11" fillId="0" borderId="17" xfId="0" applyNumberFormat="1" applyFont="1" applyBorder="1" applyAlignment="1">
      <alignment horizontal="right" vertical="center"/>
    </xf>
    <xf numFmtId="182" fontId="11" fillId="0" borderId="17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77" fontId="18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2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tabSelected="1" zoomScaleNormal="100" zoomScaleSheetLayoutView="100" workbookViewId="0">
      <selection activeCell="D8" sqref="D8"/>
    </sheetView>
  </sheetViews>
  <sheetFormatPr defaultColWidth="9" defaultRowHeight="16.149999999999999" x14ac:dyDescent="0.45"/>
  <cols>
    <col min="1" max="1" width="11.59765625" style="1" customWidth="1"/>
    <col min="2" max="2" width="14.59765625" style="5" customWidth="1"/>
    <col min="3" max="4" width="12.59765625" style="1" customWidth="1"/>
    <col min="5" max="5" width="9.59765625" style="1" customWidth="1"/>
    <col min="6" max="6" width="12.59765625" style="1" customWidth="1"/>
    <col min="7" max="7" width="9.59765625" style="1" customWidth="1"/>
    <col min="8" max="8" width="8.9296875" style="1" customWidth="1"/>
    <col min="9" max="12" width="8.46484375" style="1" customWidth="1"/>
    <col min="13" max="13" width="8.9296875" style="1" customWidth="1"/>
    <col min="14" max="17" width="8.46484375" style="1" customWidth="1"/>
    <col min="18" max="16384" width="9" style="1"/>
  </cols>
  <sheetData>
    <row r="1" spans="1:17" ht="39" customHeight="1" x14ac:dyDescent="0.45">
      <c r="A1" s="96" t="s">
        <v>67</v>
      </c>
      <c r="B1" s="96"/>
      <c r="C1" s="96"/>
      <c r="D1" s="96"/>
      <c r="E1" s="96"/>
      <c r="F1" s="96"/>
      <c r="G1" s="96"/>
      <c r="H1" s="102" t="s">
        <v>73</v>
      </c>
      <c r="I1" s="100"/>
      <c r="J1" s="100"/>
      <c r="K1" s="100"/>
      <c r="L1" s="100"/>
      <c r="M1" s="101"/>
      <c r="N1" s="101"/>
      <c r="O1" s="101"/>
      <c r="P1" s="101"/>
      <c r="Q1" s="101"/>
    </row>
    <row r="2" spans="1:17" ht="15" customHeight="1" x14ac:dyDescent="0.45">
      <c r="A2" s="97" t="s">
        <v>66</v>
      </c>
      <c r="B2" s="97"/>
      <c r="C2" s="97"/>
      <c r="D2" s="97"/>
      <c r="E2" s="97"/>
      <c r="F2" s="97"/>
      <c r="G2" s="97"/>
      <c r="H2" s="99" t="s">
        <v>72</v>
      </c>
      <c r="I2" s="100"/>
      <c r="J2" s="100"/>
      <c r="K2" s="100"/>
      <c r="L2" s="100"/>
      <c r="M2" s="101"/>
      <c r="N2" s="101"/>
      <c r="O2" s="101"/>
      <c r="P2" s="101"/>
      <c r="Q2" s="101"/>
    </row>
    <row r="3" spans="1:17" ht="15" customHeight="1" x14ac:dyDescent="0.45">
      <c r="B3" s="10"/>
      <c r="D3" s="39" t="s">
        <v>65</v>
      </c>
      <c r="E3" s="98" t="s">
        <v>64</v>
      </c>
      <c r="F3" s="98"/>
      <c r="G3" s="98"/>
      <c r="L3" s="81" t="s">
        <v>71</v>
      </c>
      <c r="M3" s="82"/>
      <c r="N3" s="103" t="s">
        <v>70</v>
      </c>
      <c r="O3" s="101"/>
      <c r="P3" s="101"/>
      <c r="Q3" s="101"/>
    </row>
    <row r="4" spans="1:17" s="15" customFormat="1" ht="42" customHeight="1" x14ac:dyDescent="0.45">
      <c r="A4" s="87" t="s">
        <v>29</v>
      </c>
      <c r="B4" s="88"/>
      <c r="C4" s="106" t="s">
        <v>5</v>
      </c>
      <c r="D4" s="107"/>
      <c r="E4" s="107"/>
      <c r="F4" s="107"/>
      <c r="G4" s="110"/>
      <c r="H4" s="106" t="s">
        <v>14</v>
      </c>
      <c r="I4" s="107"/>
      <c r="J4" s="107"/>
      <c r="K4" s="107"/>
      <c r="L4" s="107"/>
      <c r="M4" s="83" t="s">
        <v>15</v>
      </c>
      <c r="N4" s="84"/>
      <c r="O4" s="84"/>
      <c r="P4" s="84"/>
      <c r="Q4" s="84"/>
    </row>
    <row r="5" spans="1:17" s="11" customFormat="1" ht="24" customHeight="1" x14ac:dyDescent="0.45">
      <c r="A5" s="89"/>
      <c r="B5" s="90"/>
      <c r="C5" s="85" t="s">
        <v>22</v>
      </c>
      <c r="D5" s="79" t="s">
        <v>21</v>
      </c>
      <c r="E5" s="74"/>
      <c r="F5" s="79" t="s">
        <v>6</v>
      </c>
      <c r="G5" s="74"/>
      <c r="H5" s="85" t="s">
        <v>10</v>
      </c>
      <c r="I5" s="79" t="s">
        <v>11</v>
      </c>
      <c r="J5" s="74"/>
      <c r="K5" s="79" t="s">
        <v>12</v>
      </c>
      <c r="L5" s="75"/>
      <c r="M5" s="109" t="s">
        <v>10</v>
      </c>
      <c r="N5" s="79" t="s">
        <v>11</v>
      </c>
      <c r="O5" s="74"/>
      <c r="P5" s="79" t="s">
        <v>12</v>
      </c>
      <c r="Q5" s="75"/>
    </row>
    <row r="6" spans="1:17" s="11" customFormat="1" ht="42" customHeight="1" x14ac:dyDescent="0.45">
      <c r="A6" s="91"/>
      <c r="B6" s="92"/>
      <c r="C6" s="86"/>
      <c r="D6" s="80"/>
      <c r="E6" s="78" t="s">
        <v>23</v>
      </c>
      <c r="F6" s="80"/>
      <c r="G6" s="78" t="s">
        <v>24</v>
      </c>
      <c r="H6" s="86"/>
      <c r="I6" s="80"/>
      <c r="J6" s="72" t="s">
        <v>20</v>
      </c>
      <c r="K6" s="80"/>
      <c r="L6" s="72" t="s">
        <v>25</v>
      </c>
      <c r="M6" s="80"/>
      <c r="N6" s="80"/>
      <c r="O6" s="72" t="s">
        <v>25</v>
      </c>
      <c r="P6" s="80"/>
      <c r="Q6" s="77" t="s">
        <v>20</v>
      </c>
    </row>
    <row r="7" spans="1:17" ht="23.2" customHeight="1" x14ac:dyDescent="0.45">
      <c r="A7" s="32" t="s">
        <v>49</v>
      </c>
      <c r="B7" s="31" t="s">
        <v>31</v>
      </c>
      <c r="C7" s="34">
        <v>0</v>
      </c>
      <c r="D7" s="35">
        <v>0</v>
      </c>
      <c r="E7" s="19" t="s">
        <v>32</v>
      </c>
      <c r="F7" s="35">
        <v>0</v>
      </c>
      <c r="G7" s="19" t="s">
        <v>32</v>
      </c>
      <c r="H7" s="45">
        <v>0</v>
      </c>
      <c r="I7" s="46">
        <v>0</v>
      </c>
      <c r="J7" s="19" t="s">
        <v>32</v>
      </c>
      <c r="K7" s="47">
        <v>0</v>
      </c>
      <c r="L7" s="19" t="s">
        <v>32</v>
      </c>
      <c r="M7" s="45">
        <v>0</v>
      </c>
      <c r="N7" s="46">
        <v>0</v>
      </c>
      <c r="O7" s="19" t="s">
        <v>32</v>
      </c>
      <c r="P7" s="47">
        <v>0</v>
      </c>
      <c r="Q7" s="48" t="s">
        <v>32</v>
      </c>
    </row>
    <row r="8" spans="1:17" ht="23.2" customHeight="1" x14ac:dyDescent="0.45">
      <c r="A8" s="32" t="s">
        <v>50</v>
      </c>
      <c r="B8" s="31" t="s">
        <v>33</v>
      </c>
      <c r="C8" s="36">
        <v>3026</v>
      </c>
      <c r="D8" s="37">
        <v>1665</v>
      </c>
      <c r="E8" s="38">
        <v>55</v>
      </c>
      <c r="F8" s="37">
        <v>1361</v>
      </c>
      <c r="G8" s="38">
        <v>45</v>
      </c>
      <c r="H8" s="49">
        <v>2030</v>
      </c>
      <c r="I8" s="50">
        <v>1184</v>
      </c>
      <c r="J8" s="38">
        <v>58.4</v>
      </c>
      <c r="K8" s="51">
        <v>845</v>
      </c>
      <c r="L8" s="38">
        <v>41.6</v>
      </c>
      <c r="M8" s="49">
        <v>11</v>
      </c>
      <c r="N8" s="50">
        <v>7</v>
      </c>
      <c r="O8" s="38">
        <v>65</v>
      </c>
      <c r="P8" s="51">
        <v>4</v>
      </c>
      <c r="Q8" s="52">
        <v>35</v>
      </c>
    </row>
    <row r="9" spans="1:17" ht="23.2" customHeight="1" x14ac:dyDescent="0.45">
      <c r="A9" s="32" t="s">
        <v>51</v>
      </c>
      <c r="B9" s="31" t="s">
        <v>34</v>
      </c>
      <c r="C9" s="36">
        <v>31299</v>
      </c>
      <c r="D9" s="37">
        <v>17263</v>
      </c>
      <c r="E9" s="38">
        <v>55.2</v>
      </c>
      <c r="F9" s="37">
        <v>14036</v>
      </c>
      <c r="G9" s="38">
        <v>44.8</v>
      </c>
      <c r="H9" s="49">
        <v>30126</v>
      </c>
      <c r="I9" s="50">
        <v>17189</v>
      </c>
      <c r="J9" s="38">
        <v>57.1</v>
      </c>
      <c r="K9" s="51">
        <v>12937</v>
      </c>
      <c r="L9" s="38">
        <v>42.9</v>
      </c>
      <c r="M9" s="49">
        <v>434</v>
      </c>
      <c r="N9" s="50">
        <v>257</v>
      </c>
      <c r="O9" s="38">
        <v>59.2</v>
      </c>
      <c r="P9" s="51">
        <v>177</v>
      </c>
      <c r="Q9" s="52">
        <v>40.799999999999997</v>
      </c>
    </row>
    <row r="10" spans="1:17" ht="23.2" customHeight="1" x14ac:dyDescent="0.45">
      <c r="A10" s="32" t="s">
        <v>52</v>
      </c>
      <c r="B10" s="31" t="s">
        <v>35</v>
      </c>
      <c r="C10" s="36">
        <v>125454</v>
      </c>
      <c r="D10" s="37">
        <v>72277</v>
      </c>
      <c r="E10" s="38">
        <v>57.6</v>
      </c>
      <c r="F10" s="37">
        <v>53177</v>
      </c>
      <c r="G10" s="38">
        <v>42.4</v>
      </c>
      <c r="H10" s="49">
        <v>166583</v>
      </c>
      <c r="I10" s="50">
        <v>100490</v>
      </c>
      <c r="J10" s="38">
        <v>60.3</v>
      </c>
      <c r="K10" s="51">
        <v>66093</v>
      </c>
      <c r="L10" s="38">
        <v>39.700000000000003</v>
      </c>
      <c r="M10" s="49">
        <v>4586</v>
      </c>
      <c r="N10" s="50">
        <v>3073</v>
      </c>
      <c r="O10" s="38">
        <v>67</v>
      </c>
      <c r="P10" s="51">
        <v>1512</v>
      </c>
      <c r="Q10" s="52">
        <v>33</v>
      </c>
    </row>
    <row r="11" spans="1:17" ht="23.2" customHeight="1" x14ac:dyDescent="0.45">
      <c r="A11" s="32" t="s">
        <v>53</v>
      </c>
      <c r="B11" s="31" t="s">
        <v>36</v>
      </c>
      <c r="C11" s="36">
        <v>260833</v>
      </c>
      <c r="D11" s="37">
        <v>153920</v>
      </c>
      <c r="E11" s="38">
        <v>59</v>
      </c>
      <c r="F11" s="37">
        <v>106913</v>
      </c>
      <c r="G11" s="38">
        <v>41</v>
      </c>
      <c r="H11" s="49">
        <v>419614</v>
      </c>
      <c r="I11" s="50">
        <v>260613</v>
      </c>
      <c r="J11" s="38">
        <v>62.1</v>
      </c>
      <c r="K11" s="51">
        <v>159001</v>
      </c>
      <c r="L11" s="38">
        <v>37.9</v>
      </c>
      <c r="M11" s="49">
        <v>16540</v>
      </c>
      <c r="N11" s="50">
        <v>11341</v>
      </c>
      <c r="O11" s="38">
        <v>68.599999999999994</v>
      </c>
      <c r="P11" s="51">
        <v>5199</v>
      </c>
      <c r="Q11" s="52">
        <v>31.4</v>
      </c>
    </row>
    <row r="12" spans="1:17" ht="23.2" customHeight="1" x14ac:dyDescent="0.45">
      <c r="A12" s="32" t="s">
        <v>54</v>
      </c>
      <c r="B12" s="31" t="s">
        <v>37</v>
      </c>
      <c r="C12" s="36">
        <v>393450</v>
      </c>
      <c r="D12" s="37">
        <v>234726</v>
      </c>
      <c r="E12" s="38">
        <v>59.7</v>
      </c>
      <c r="F12" s="37">
        <v>158724</v>
      </c>
      <c r="G12" s="38">
        <v>40.299999999999997</v>
      </c>
      <c r="H12" s="49">
        <v>707975</v>
      </c>
      <c r="I12" s="50">
        <v>441554</v>
      </c>
      <c r="J12" s="38">
        <v>62.4</v>
      </c>
      <c r="K12" s="51">
        <v>266422</v>
      </c>
      <c r="L12" s="38">
        <v>37.6</v>
      </c>
      <c r="M12" s="49">
        <v>34141</v>
      </c>
      <c r="N12" s="50">
        <v>23224</v>
      </c>
      <c r="O12" s="38">
        <v>68</v>
      </c>
      <c r="P12" s="51">
        <v>10916</v>
      </c>
      <c r="Q12" s="52">
        <v>32</v>
      </c>
    </row>
    <row r="13" spans="1:17" ht="23.2" customHeight="1" x14ac:dyDescent="0.45">
      <c r="A13" s="32" t="s">
        <v>55</v>
      </c>
      <c r="B13" s="31" t="s">
        <v>38</v>
      </c>
      <c r="C13" s="36">
        <v>331229</v>
      </c>
      <c r="D13" s="37">
        <v>211037</v>
      </c>
      <c r="E13" s="38">
        <v>63.7</v>
      </c>
      <c r="F13" s="37">
        <v>120192</v>
      </c>
      <c r="G13" s="38">
        <v>36.299999999999997</v>
      </c>
      <c r="H13" s="49">
        <v>678854</v>
      </c>
      <c r="I13" s="50">
        <v>443031</v>
      </c>
      <c r="J13" s="38">
        <v>65.3</v>
      </c>
      <c r="K13" s="51">
        <v>235823</v>
      </c>
      <c r="L13" s="38">
        <v>34.700000000000003</v>
      </c>
      <c r="M13" s="49">
        <v>41607</v>
      </c>
      <c r="N13" s="50">
        <v>28155</v>
      </c>
      <c r="O13" s="38">
        <v>67.7</v>
      </c>
      <c r="P13" s="51">
        <v>13452</v>
      </c>
      <c r="Q13" s="52">
        <v>32.299999999999997</v>
      </c>
    </row>
    <row r="14" spans="1:17" ht="23.2" customHeight="1" x14ac:dyDescent="0.45">
      <c r="A14" s="32" t="s">
        <v>56</v>
      </c>
      <c r="B14" s="31" t="s">
        <v>39</v>
      </c>
      <c r="C14" s="36">
        <v>150408</v>
      </c>
      <c r="D14" s="37">
        <v>109551</v>
      </c>
      <c r="E14" s="38">
        <v>72.8</v>
      </c>
      <c r="F14" s="37">
        <v>40857</v>
      </c>
      <c r="G14" s="38">
        <v>27.2</v>
      </c>
      <c r="H14" s="49">
        <v>336802</v>
      </c>
      <c r="I14" s="50">
        <v>246005</v>
      </c>
      <c r="J14" s="38">
        <v>73</v>
      </c>
      <c r="K14" s="51">
        <v>90796</v>
      </c>
      <c r="L14" s="38">
        <v>27</v>
      </c>
      <c r="M14" s="49">
        <v>26071</v>
      </c>
      <c r="N14" s="50">
        <v>18789</v>
      </c>
      <c r="O14" s="38">
        <v>72.099999999999994</v>
      </c>
      <c r="P14" s="51">
        <v>7282</v>
      </c>
      <c r="Q14" s="52">
        <v>27.9</v>
      </c>
    </row>
    <row r="15" spans="1:17" ht="23.2" customHeight="1" x14ac:dyDescent="0.45">
      <c r="A15" s="32" t="s">
        <v>57</v>
      </c>
      <c r="B15" s="31" t="s">
        <v>40</v>
      </c>
      <c r="C15" s="36">
        <v>38744</v>
      </c>
      <c r="D15" s="37">
        <v>32961</v>
      </c>
      <c r="E15" s="38">
        <v>85.1</v>
      </c>
      <c r="F15" s="37">
        <v>5783</v>
      </c>
      <c r="G15" s="38">
        <v>14.9</v>
      </c>
      <c r="H15" s="49">
        <v>83075</v>
      </c>
      <c r="I15" s="50">
        <v>70460</v>
      </c>
      <c r="J15" s="38">
        <v>84.8</v>
      </c>
      <c r="K15" s="51">
        <v>12615</v>
      </c>
      <c r="L15" s="38">
        <v>15.2</v>
      </c>
      <c r="M15" s="49">
        <v>7433</v>
      </c>
      <c r="N15" s="50">
        <v>6243</v>
      </c>
      <c r="O15" s="38">
        <v>84</v>
      </c>
      <c r="P15" s="51">
        <v>1191</v>
      </c>
      <c r="Q15" s="52">
        <v>16</v>
      </c>
    </row>
    <row r="16" spans="1:17" ht="23.2" customHeight="1" x14ac:dyDescent="0.45">
      <c r="A16" s="32" t="s">
        <v>58</v>
      </c>
      <c r="B16" s="31" t="s">
        <v>41</v>
      </c>
      <c r="C16" s="36">
        <v>7621</v>
      </c>
      <c r="D16" s="37">
        <v>7251</v>
      </c>
      <c r="E16" s="38">
        <v>95.1</v>
      </c>
      <c r="F16" s="37">
        <v>370</v>
      </c>
      <c r="G16" s="38">
        <v>4.9000000000000004</v>
      </c>
      <c r="H16" s="49">
        <v>15398</v>
      </c>
      <c r="I16" s="50">
        <v>14627</v>
      </c>
      <c r="J16" s="38">
        <v>95</v>
      </c>
      <c r="K16" s="51">
        <v>771</v>
      </c>
      <c r="L16" s="38">
        <v>5</v>
      </c>
      <c r="M16" s="49">
        <v>1619</v>
      </c>
      <c r="N16" s="50">
        <v>1540</v>
      </c>
      <c r="O16" s="38">
        <v>95.1</v>
      </c>
      <c r="P16" s="51">
        <v>79</v>
      </c>
      <c r="Q16" s="52">
        <v>4.9000000000000004</v>
      </c>
    </row>
    <row r="17" spans="1:17" ht="23.2" customHeight="1" x14ac:dyDescent="0.45">
      <c r="A17" s="32" t="s">
        <v>59</v>
      </c>
      <c r="B17" s="31" t="s">
        <v>42</v>
      </c>
      <c r="C17" s="36">
        <v>1597</v>
      </c>
      <c r="D17" s="37">
        <v>1549</v>
      </c>
      <c r="E17" s="38">
        <v>97</v>
      </c>
      <c r="F17" s="37">
        <v>48</v>
      </c>
      <c r="G17" s="38">
        <v>3</v>
      </c>
      <c r="H17" s="49">
        <v>3917</v>
      </c>
      <c r="I17" s="50">
        <v>3824</v>
      </c>
      <c r="J17" s="38">
        <v>97.6</v>
      </c>
      <c r="K17" s="51">
        <v>92</v>
      </c>
      <c r="L17" s="38">
        <v>2.4</v>
      </c>
      <c r="M17" s="49">
        <v>609</v>
      </c>
      <c r="N17" s="50">
        <v>602</v>
      </c>
      <c r="O17" s="38">
        <v>98.7</v>
      </c>
      <c r="P17" s="51">
        <v>8</v>
      </c>
      <c r="Q17" s="52">
        <v>1.3</v>
      </c>
    </row>
    <row r="18" spans="1:17" ht="23.2" customHeight="1" x14ac:dyDescent="0.45">
      <c r="A18" s="32" t="s">
        <v>60</v>
      </c>
      <c r="B18" s="31" t="s">
        <v>43</v>
      </c>
      <c r="C18" s="36">
        <v>429</v>
      </c>
      <c r="D18" s="37">
        <v>417</v>
      </c>
      <c r="E18" s="38">
        <v>97.2</v>
      </c>
      <c r="F18" s="37">
        <v>12</v>
      </c>
      <c r="G18" s="38">
        <v>2.8</v>
      </c>
      <c r="H18" s="49">
        <v>10342</v>
      </c>
      <c r="I18" s="50">
        <v>10301</v>
      </c>
      <c r="J18" s="38">
        <v>99.6</v>
      </c>
      <c r="K18" s="51">
        <v>41</v>
      </c>
      <c r="L18" s="38">
        <v>0.4</v>
      </c>
      <c r="M18" s="49">
        <v>2774</v>
      </c>
      <c r="N18" s="50">
        <v>2768</v>
      </c>
      <c r="O18" s="38">
        <v>99.8</v>
      </c>
      <c r="P18" s="51">
        <v>6</v>
      </c>
      <c r="Q18" s="52">
        <v>0.2</v>
      </c>
    </row>
    <row r="19" spans="1:17" ht="23.2" customHeight="1" x14ac:dyDescent="0.45">
      <c r="A19" s="32" t="s">
        <v>61</v>
      </c>
      <c r="B19" s="31" t="s">
        <v>44</v>
      </c>
      <c r="C19" s="36">
        <v>70</v>
      </c>
      <c r="D19" s="37">
        <v>69</v>
      </c>
      <c r="E19" s="38">
        <v>98.6</v>
      </c>
      <c r="F19" s="37">
        <v>1</v>
      </c>
      <c r="G19" s="38">
        <v>1.4</v>
      </c>
      <c r="H19" s="49">
        <v>305</v>
      </c>
      <c r="I19" s="50">
        <v>305</v>
      </c>
      <c r="J19" s="38">
        <v>99.9</v>
      </c>
      <c r="K19" s="51">
        <v>0</v>
      </c>
      <c r="L19" s="38">
        <v>0.1</v>
      </c>
      <c r="M19" s="49">
        <v>70</v>
      </c>
      <c r="N19" s="50">
        <v>70</v>
      </c>
      <c r="O19" s="38">
        <v>100</v>
      </c>
      <c r="P19" s="47">
        <v>0</v>
      </c>
      <c r="Q19" s="53">
        <v>0</v>
      </c>
    </row>
    <row r="20" spans="1:17" ht="23.2" customHeight="1" x14ac:dyDescent="0.45">
      <c r="A20" s="32" t="s">
        <v>62</v>
      </c>
      <c r="B20" s="31" t="s">
        <v>45</v>
      </c>
      <c r="C20" s="36">
        <v>24</v>
      </c>
      <c r="D20" s="37">
        <v>23</v>
      </c>
      <c r="E20" s="38">
        <v>95.8</v>
      </c>
      <c r="F20" s="37">
        <v>1</v>
      </c>
      <c r="G20" s="38">
        <v>4.2</v>
      </c>
      <c r="H20" s="49">
        <v>29</v>
      </c>
      <c r="I20" s="50">
        <v>29</v>
      </c>
      <c r="J20" s="38">
        <v>99.4</v>
      </c>
      <c r="K20" s="51">
        <v>0</v>
      </c>
      <c r="L20" s="38">
        <v>0.6</v>
      </c>
      <c r="M20" s="49">
        <v>4</v>
      </c>
      <c r="N20" s="50">
        <v>4</v>
      </c>
      <c r="O20" s="38">
        <v>100</v>
      </c>
      <c r="P20" s="47">
        <v>0</v>
      </c>
      <c r="Q20" s="53">
        <v>0</v>
      </c>
    </row>
    <row r="21" spans="1:17" ht="23.2" customHeight="1" thickBot="1" x14ac:dyDescent="0.5">
      <c r="A21" s="32" t="s">
        <v>63</v>
      </c>
      <c r="B21" s="31" t="s">
        <v>46</v>
      </c>
      <c r="C21" s="36">
        <v>1344184</v>
      </c>
      <c r="D21" s="37">
        <v>842709</v>
      </c>
      <c r="E21" s="38">
        <v>62.7</v>
      </c>
      <c r="F21" s="37">
        <v>501475</v>
      </c>
      <c r="G21" s="38">
        <v>37.299999999999997</v>
      </c>
      <c r="H21" s="49">
        <v>2455049</v>
      </c>
      <c r="I21" s="50">
        <v>1609612</v>
      </c>
      <c r="J21" s="38">
        <v>65.599999999999994</v>
      </c>
      <c r="K21" s="51">
        <v>845438</v>
      </c>
      <c r="L21" s="38">
        <v>34.4</v>
      </c>
      <c r="M21" s="49">
        <v>135898</v>
      </c>
      <c r="N21" s="50">
        <v>96072</v>
      </c>
      <c r="O21" s="38">
        <v>70.7</v>
      </c>
      <c r="P21" s="51">
        <v>39826</v>
      </c>
      <c r="Q21" s="52">
        <v>29.3</v>
      </c>
    </row>
    <row r="22" spans="1:17" ht="35.200000000000003" customHeight="1" thickTop="1" x14ac:dyDescent="0.45">
      <c r="A22" s="104" t="s">
        <v>13</v>
      </c>
      <c r="B22" s="104"/>
      <c r="C22" s="104"/>
      <c r="D22" s="104"/>
      <c r="E22" s="104"/>
      <c r="F22" s="104"/>
      <c r="G22" s="105"/>
      <c r="H22" s="40">
        <v>1826424</v>
      </c>
      <c r="I22" s="41">
        <v>1910045</v>
      </c>
      <c r="J22" s="42" t="s">
        <v>68</v>
      </c>
      <c r="K22" s="43">
        <v>1685902</v>
      </c>
      <c r="L22" s="44" t="s">
        <v>68</v>
      </c>
      <c r="M22" s="40">
        <v>101100</v>
      </c>
      <c r="N22" s="41">
        <v>114004</v>
      </c>
      <c r="O22" s="42" t="s">
        <v>68</v>
      </c>
      <c r="P22" s="43">
        <v>79417</v>
      </c>
      <c r="Q22" s="26"/>
    </row>
    <row r="23" spans="1:17" ht="18" customHeight="1" x14ac:dyDescent="0.45">
      <c r="A23" s="21" t="s">
        <v>48</v>
      </c>
      <c r="B23" s="11"/>
      <c r="C23" s="12"/>
      <c r="D23" s="12"/>
      <c r="E23" s="13"/>
      <c r="F23" s="12"/>
      <c r="G23" s="12"/>
      <c r="H23" s="108" t="s">
        <v>86</v>
      </c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s="23" customFormat="1" ht="45" customHeight="1" x14ac:dyDescent="0.45">
      <c r="A24" s="95" t="str">
        <f>SUBSTITUTE(A26,CHAR(10),CHAR(10)&amp;"　　　　　")</f>
        <v>說　　明：自107年度起，本表資料含分開計稅之股利所得。</v>
      </c>
      <c r="B24" s="94"/>
      <c r="C24" s="94"/>
      <c r="D24" s="94"/>
      <c r="E24" s="94"/>
      <c r="F24" s="94"/>
      <c r="G24" s="94"/>
      <c r="H24" s="93" t="str">
        <f>SUBSTITUTE(H26,CHAR(10),CHAR(10)&amp;"　　　　　  ")</f>
        <v>Explanation：Since 2018, figures in this table include dividend taxed separately.</v>
      </c>
      <c r="I24" s="94"/>
      <c r="J24" s="94"/>
      <c r="K24" s="94"/>
      <c r="L24" s="94"/>
      <c r="M24" s="94"/>
      <c r="N24" s="94"/>
      <c r="O24" s="94"/>
      <c r="P24" s="94"/>
      <c r="Q24" s="94"/>
    </row>
    <row r="25" spans="1:17" ht="21.75" customHeight="1" x14ac:dyDescent="0.45">
      <c r="B25" s="1"/>
    </row>
    <row r="26" spans="1:17" ht="18" hidden="1" customHeight="1" x14ac:dyDescent="0.45">
      <c r="A26" s="27" t="s">
        <v>47</v>
      </c>
      <c r="B26" s="22"/>
      <c r="C26" s="22"/>
      <c r="D26" s="22"/>
      <c r="E26" s="22"/>
      <c r="F26" s="22"/>
      <c r="G26" s="22"/>
      <c r="H26" s="24" t="s">
        <v>69</v>
      </c>
      <c r="I26" s="22"/>
      <c r="J26" s="2"/>
      <c r="K26" s="3"/>
      <c r="L26" s="2"/>
    </row>
    <row r="27" spans="1:17" x14ac:dyDescent="0.45">
      <c r="A27" s="7"/>
      <c r="B27" s="8"/>
      <c r="C27" s="2"/>
      <c r="D27" s="4"/>
      <c r="E27" s="2"/>
      <c r="F27" s="3"/>
      <c r="G27" s="3"/>
      <c r="H27" s="2"/>
      <c r="I27" s="3"/>
      <c r="J27" s="2"/>
      <c r="K27" s="3"/>
      <c r="L27" s="2"/>
    </row>
    <row r="28" spans="1:17" x14ac:dyDescent="0.45">
      <c r="A28" s="7"/>
      <c r="B28" s="8"/>
      <c r="C28" s="2"/>
      <c r="D28" s="4"/>
      <c r="E28" s="2"/>
      <c r="F28" s="3"/>
      <c r="G28" s="3"/>
      <c r="H28" s="2"/>
      <c r="I28" s="3"/>
      <c r="J28" s="2"/>
      <c r="K28" s="3"/>
      <c r="L28" s="2"/>
    </row>
    <row r="29" spans="1:17" x14ac:dyDescent="0.45">
      <c r="A29" s="7"/>
      <c r="B29" s="8"/>
      <c r="C29" s="2"/>
      <c r="D29" s="4"/>
      <c r="E29" s="2"/>
      <c r="F29" s="3"/>
      <c r="G29" s="3"/>
      <c r="H29" s="2"/>
      <c r="I29" s="3"/>
      <c r="J29" s="2"/>
      <c r="K29" s="3"/>
      <c r="L29" s="2"/>
    </row>
    <row r="30" spans="1:17" x14ac:dyDescent="0.45">
      <c r="A30" s="5"/>
      <c r="B30" s="10"/>
      <c r="C30" s="6"/>
    </row>
    <row r="31" spans="1:17" x14ac:dyDescent="0.45">
      <c r="A31" s="7"/>
      <c r="B31" s="8"/>
      <c r="C31" s="9"/>
      <c r="D31" s="2"/>
      <c r="E31" s="2"/>
      <c r="F31" s="2"/>
      <c r="G31" s="2"/>
      <c r="H31" s="2"/>
      <c r="I31" s="2"/>
    </row>
    <row r="32" spans="1:17" x14ac:dyDescent="0.45">
      <c r="A32" s="7"/>
      <c r="B32" s="8"/>
      <c r="C32" s="9"/>
      <c r="D32" s="2"/>
      <c r="E32" s="2"/>
      <c r="F32" s="2"/>
      <c r="G32" s="2"/>
      <c r="H32" s="2"/>
      <c r="I32" s="2"/>
    </row>
    <row r="33" spans="1:9" x14ac:dyDescent="0.45">
      <c r="A33" s="7"/>
      <c r="B33" s="8"/>
      <c r="C33" s="9"/>
      <c r="D33" s="2"/>
      <c r="E33" s="2"/>
      <c r="F33" s="2"/>
      <c r="G33" s="2"/>
      <c r="H33" s="2"/>
      <c r="I33" s="2"/>
    </row>
    <row r="34" spans="1:9" x14ac:dyDescent="0.45">
      <c r="A34" s="7"/>
      <c r="B34" s="8"/>
      <c r="C34" s="9"/>
      <c r="D34" s="2"/>
      <c r="E34" s="2"/>
      <c r="F34" s="2"/>
      <c r="G34" s="2"/>
      <c r="H34" s="2"/>
      <c r="I34" s="2"/>
    </row>
    <row r="35" spans="1:9" x14ac:dyDescent="0.45">
      <c r="A35" s="7"/>
      <c r="B35" s="8"/>
      <c r="C35" s="9"/>
      <c r="D35" s="2"/>
      <c r="E35" s="2"/>
      <c r="F35" s="2"/>
      <c r="G35" s="2"/>
      <c r="H35" s="2"/>
      <c r="I35" s="2"/>
    </row>
    <row r="36" spans="1:9" x14ac:dyDescent="0.45">
      <c r="A36" s="7"/>
      <c r="B36" s="8"/>
      <c r="C36" s="9"/>
      <c r="D36" s="2"/>
      <c r="E36" s="2"/>
      <c r="F36" s="2"/>
      <c r="G36" s="2"/>
      <c r="H36" s="2"/>
      <c r="I36" s="2"/>
    </row>
    <row r="37" spans="1:9" x14ac:dyDescent="0.45">
      <c r="A37" s="7"/>
      <c r="B37" s="8"/>
      <c r="C37" s="9"/>
      <c r="D37" s="2"/>
      <c r="E37" s="2"/>
      <c r="F37" s="2"/>
      <c r="G37" s="2"/>
      <c r="H37" s="2"/>
      <c r="I37" s="2"/>
    </row>
    <row r="38" spans="1:9" x14ac:dyDescent="0.45">
      <c r="A38" s="7"/>
      <c r="B38" s="8"/>
      <c r="C38" s="9"/>
      <c r="D38" s="2"/>
      <c r="E38" s="2"/>
      <c r="F38" s="2"/>
      <c r="G38" s="2"/>
      <c r="H38" s="2"/>
      <c r="I38" s="2"/>
    </row>
    <row r="39" spans="1:9" x14ac:dyDescent="0.45">
      <c r="C39" s="2"/>
      <c r="D39" s="2"/>
      <c r="E39" s="2"/>
      <c r="F39" s="2"/>
      <c r="G39" s="2"/>
      <c r="H39" s="2"/>
      <c r="I39" s="2"/>
    </row>
    <row r="40" spans="1:9" x14ac:dyDescent="0.45">
      <c r="C40" s="2"/>
      <c r="D40" s="2"/>
      <c r="E40" s="2"/>
      <c r="F40" s="2"/>
      <c r="G40" s="2"/>
      <c r="H40" s="2"/>
      <c r="I40" s="2"/>
    </row>
    <row r="41" spans="1:9" x14ac:dyDescent="0.45">
      <c r="C41" s="2"/>
      <c r="D41" s="2"/>
      <c r="E41" s="2"/>
      <c r="F41" s="2"/>
      <c r="G41" s="2"/>
      <c r="H41" s="2"/>
      <c r="I41" s="2"/>
    </row>
    <row r="42" spans="1:9" x14ac:dyDescent="0.45">
      <c r="C42" s="2"/>
      <c r="D42" s="2"/>
      <c r="E42" s="2"/>
      <c r="F42" s="2"/>
      <c r="G42" s="2"/>
      <c r="H42" s="2"/>
      <c r="I42" s="2"/>
    </row>
  </sheetData>
  <mergeCells count="24">
    <mergeCell ref="A4:B6"/>
    <mergeCell ref="H24:Q24"/>
    <mergeCell ref="A24:G24"/>
    <mergeCell ref="A1:G1"/>
    <mergeCell ref="A2:G2"/>
    <mergeCell ref="E3:G3"/>
    <mergeCell ref="K5:K6"/>
    <mergeCell ref="H2:Q2"/>
    <mergeCell ref="H1:Q1"/>
    <mergeCell ref="N3:Q3"/>
    <mergeCell ref="A22:G22"/>
    <mergeCell ref="H4:L4"/>
    <mergeCell ref="H5:H6"/>
    <mergeCell ref="H23:Q23"/>
    <mergeCell ref="M5:M6"/>
    <mergeCell ref="C4:G4"/>
    <mergeCell ref="I5:I6"/>
    <mergeCell ref="L3:M3"/>
    <mergeCell ref="M4:Q4"/>
    <mergeCell ref="C5:C6"/>
    <mergeCell ref="D5:D6"/>
    <mergeCell ref="N5:N6"/>
    <mergeCell ref="P5:P6"/>
    <mergeCell ref="F5:F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showGridLines="0" topLeftCell="A7" zoomScaleNormal="100" zoomScaleSheetLayoutView="100" workbookViewId="0">
      <selection activeCell="D8" sqref="D8"/>
    </sheetView>
  </sheetViews>
  <sheetFormatPr defaultColWidth="9" defaultRowHeight="16.149999999999999" x14ac:dyDescent="0.45"/>
  <cols>
    <col min="1" max="1" width="11.59765625" style="1" customWidth="1"/>
    <col min="2" max="2" width="14.59765625" style="5" customWidth="1"/>
    <col min="3" max="4" width="12.59765625" style="1" customWidth="1"/>
    <col min="5" max="5" width="9.59765625" style="1" customWidth="1"/>
    <col min="6" max="6" width="12.59765625" style="1" customWidth="1"/>
    <col min="7" max="7" width="9.59765625" style="1" customWidth="1"/>
    <col min="8" max="8" width="8.9296875" style="1" customWidth="1"/>
    <col min="9" max="9" width="8.265625" style="1" customWidth="1"/>
    <col min="10" max="10" width="8.46484375" style="1" customWidth="1"/>
    <col min="11" max="11" width="8.265625" style="1" customWidth="1"/>
    <col min="12" max="12" width="8.46484375" style="1" customWidth="1"/>
    <col min="13" max="13" width="8.9296875" style="1" customWidth="1"/>
    <col min="14" max="14" width="8.265625" style="1" customWidth="1"/>
    <col min="15" max="15" width="8.46484375" style="1" customWidth="1"/>
    <col min="16" max="16" width="8.265625" style="1" customWidth="1"/>
    <col min="17" max="17" width="8.46484375" style="1" customWidth="1"/>
    <col min="18" max="16384" width="9" style="1"/>
  </cols>
  <sheetData>
    <row r="1" spans="1:17" ht="39" customHeight="1" x14ac:dyDescent="0.45">
      <c r="A1" s="96" t="s">
        <v>76</v>
      </c>
      <c r="B1" s="96"/>
      <c r="C1" s="96"/>
      <c r="D1" s="96"/>
      <c r="E1" s="96"/>
      <c r="F1" s="96"/>
      <c r="G1" s="96"/>
      <c r="H1" s="102" t="s">
        <v>79</v>
      </c>
      <c r="I1" s="100"/>
      <c r="J1" s="100"/>
      <c r="K1" s="100"/>
      <c r="L1" s="100"/>
      <c r="M1" s="101"/>
      <c r="N1" s="101"/>
      <c r="O1" s="101"/>
      <c r="P1" s="101"/>
      <c r="Q1" s="101"/>
    </row>
    <row r="2" spans="1:17" ht="15" customHeight="1" x14ac:dyDescent="0.45">
      <c r="A2" s="97" t="s">
        <v>75</v>
      </c>
      <c r="B2" s="97"/>
      <c r="C2" s="97"/>
      <c r="D2" s="97"/>
      <c r="E2" s="97"/>
      <c r="F2" s="97"/>
      <c r="G2" s="97"/>
      <c r="H2" s="99" t="s">
        <v>78</v>
      </c>
      <c r="I2" s="100"/>
      <c r="J2" s="100"/>
      <c r="K2" s="100"/>
      <c r="L2" s="100"/>
      <c r="M2" s="101"/>
      <c r="N2" s="101"/>
      <c r="O2" s="101"/>
      <c r="P2" s="101"/>
      <c r="Q2" s="101"/>
    </row>
    <row r="3" spans="1:17" ht="15" customHeight="1" x14ac:dyDescent="0.45">
      <c r="B3" s="10"/>
      <c r="D3" s="39" t="s">
        <v>65</v>
      </c>
      <c r="E3" s="98" t="s">
        <v>64</v>
      </c>
      <c r="F3" s="98"/>
      <c r="G3" s="98"/>
      <c r="L3" s="81" t="s">
        <v>71</v>
      </c>
      <c r="M3" s="82"/>
      <c r="N3" s="103" t="s">
        <v>70</v>
      </c>
      <c r="O3" s="101"/>
      <c r="P3" s="101"/>
      <c r="Q3" s="101"/>
    </row>
    <row r="4" spans="1:17" s="15" customFormat="1" ht="42" customHeight="1" x14ac:dyDescent="0.45">
      <c r="A4" s="87" t="s">
        <v>29</v>
      </c>
      <c r="B4" s="88"/>
      <c r="C4" s="106" t="s">
        <v>5</v>
      </c>
      <c r="D4" s="107"/>
      <c r="E4" s="107"/>
      <c r="F4" s="107"/>
      <c r="G4" s="110"/>
      <c r="H4" s="106" t="s">
        <v>17</v>
      </c>
      <c r="I4" s="107"/>
      <c r="J4" s="107"/>
      <c r="K4" s="107"/>
      <c r="L4" s="107"/>
      <c r="M4" s="83" t="s">
        <v>15</v>
      </c>
      <c r="N4" s="84"/>
      <c r="O4" s="84"/>
      <c r="P4" s="84"/>
      <c r="Q4" s="84"/>
    </row>
    <row r="5" spans="1:17" s="11" customFormat="1" ht="24" customHeight="1" x14ac:dyDescent="0.45">
      <c r="A5" s="89"/>
      <c r="B5" s="90"/>
      <c r="C5" s="85" t="s">
        <v>3</v>
      </c>
      <c r="D5" s="79" t="s">
        <v>19</v>
      </c>
      <c r="E5" s="74"/>
      <c r="F5" s="79" t="s">
        <v>6</v>
      </c>
      <c r="G5" s="74"/>
      <c r="H5" s="85" t="s">
        <v>10</v>
      </c>
      <c r="I5" s="112" t="s">
        <v>11</v>
      </c>
      <c r="J5" s="74"/>
      <c r="K5" s="79" t="s">
        <v>12</v>
      </c>
      <c r="L5" s="75"/>
      <c r="M5" s="109" t="s">
        <v>10</v>
      </c>
      <c r="N5" s="79" t="s">
        <v>11</v>
      </c>
      <c r="O5" s="74"/>
      <c r="P5" s="79" t="s">
        <v>12</v>
      </c>
      <c r="Q5" s="75"/>
    </row>
    <row r="6" spans="1:17" s="11" customFormat="1" ht="42" customHeight="1" x14ac:dyDescent="0.45">
      <c r="A6" s="91"/>
      <c r="B6" s="92"/>
      <c r="C6" s="86"/>
      <c r="D6" s="80"/>
      <c r="E6" s="72" t="s">
        <v>18</v>
      </c>
      <c r="F6" s="116"/>
      <c r="G6" s="76" t="s">
        <v>16</v>
      </c>
      <c r="H6" s="113"/>
      <c r="I6" s="86"/>
      <c r="J6" s="72" t="s">
        <v>20</v>
      </c>
      <c r="K6" s="80"/>
      <c r="L6" s="72" t="s">
        <v>20</v>
      </c>
      <c r="M6" s="80"/>
      <c r="N6" s="80"/>
      <c r="O6" s="72" t="s">
        <v>26</v>
      </c>
      <c r="P6" s="80"/>
      <c r="Q6" s="77" t="s">
        <v>26</v>
      </c>
    </row>
    <row r="7" spans="1:17" ht="23.2" customHeight="1" x14ac:dyDescent="0.45">
      <c r="A7" s="32" t="s">
        <v>49</v>
      </c>
      <c r="B7" s="31" t="s">
        <v>31</v>
      </c>
      <c r="C7" s="34">
        <v>0</v>
      </c>
      <c r="D7" s="35">
        <v>0</v>
      </c>
      <c r="E7" s="19" t="s">
        <v>32</v>
      </c>
      <c r="F7" s="35">
        <v>0</v>
      </c>
      <c r="G7" s="19" t="s">
        <v>32</v>
      </c>
      <c r="H7" s="45">
        <v>0</v>
      </c>
      <c r="I7" s="46">
        <v>0</v>
      </c>
      <c r="J7" s="19" t="s">
        <v>32</v>
      </c>
      <c r="K7" s="47">
        <v>0</v>
      </c>
      <c r="L7" s="19" t="s">
        <v>32</v>
      </c>
      <c r="M7" s="45">
        <v>0</v>
      </c>
      <c r="N7" s="46">
        <v>0</v>
      </c>
      <c r="O7" s="19" t="s">
        <v>32</v>
      </c>
      <c r="P7" s="47">
        <v>0</v>
      </c>
      <c r="Q7" s="48" t="s">
        <v>32</v>
      </c>
    </row>
    <row r="8" spans="1:17" ht="23.2" customHeight="1" x14ac:dyDescent="0.45">
      <c r="A8" s="32" t="s">
        <v>50</v>
      </c>
      <c r="B8" s="31" t="s">
        <v>33</v>
      </c>
      <c r="C8" s="36">
        <v>1139</v>
      </c>
      <c r="D8" s="37">
        <v>404</v>
      </c>
      <c r="E8" s="38">
        <v>35.5</v>
      </c>
      <c r="F8" s="37">
        <v>735</v>
      </c>
      <c r="G8" s="38">
        <v>64.5</v>
      </c>
      <c r="H8" s="49">
        <v>473</v>
      </c>
      <c r="I8" s="50">
        <v>205</v>
      </c>
      <c r="J8" s="38">
        <v>43.3</v>
      </c>
      <c r="K8" s="51">
        <v>268</v>
      </c>
      <c r="L8" s="38">
        <v>56.7</v>
      </c>
      <c r="M8" s="49">
        <v>2</v>
      </c>
      <c r="N8" s="50">
        <v>1</v>
      </c>
      <c r="O8" s="38">
        <v>28.1</v>
      </c>
      <c r="P8" s="51">
        <v>2</v>
      </c>
      <c r="Q8" s="52">
        <v>71.900000000000006</v>
      </c>
    </row>
    <row r="9" spans="1:17" ht="23.2" customHeight="1" x14ac:dyDescent="0.45">
      <c r="A9" s="32" t="s">
        <v>51</v>
      </c>
      <c r="B9" s="31" t="s">
        <v>34</v>
      </c>
      <c r="C9" s="36">
        <v>6237</v>
      </c>
      <c r="D9" s="37">
        <v>2401</v>
      </c>
      <c r="E9" s="38">
        <v>38.5</v>
      </c>
      <c r="F9" s="37">
        <v>3836</v>
      </c>
      <c r="G9" s="38">
        <v>61.5</v>
      </c>
      <c r="H9" s="49">
        <v>3314</v>
      </c>
      <c r="I9" s="50">
        <v>1495</v>
      </c>
      <c r="J9" s="38">
        <v>45.1</v>
      </c>
      <c r="K9" s="51">
        <v>1819</v>
      </c>
      <c r="L9" s="38">
        <v>54.9</v>
      </c>
      <c r="M9" s="49">
        <v>42</v>
      </c>
      <c r="N9" s="50">
        <v>20</v>
      </c>
      <c r="O9" s="38">
        <v>48</v>
      </c>
      <c r="P9" s="51">
        <v>22</v>
      </c>
      <c r="Q9" s="52">
        <v>52</v>
      </c>
    </row>
    <row r="10" spans="1:17" ht="23.2" customHeight="1" x14ac:dyDescent="0.45">
      <c r="A10" s="32" t="s">
        <v>52</v>
      </c>
      <c r="B10" s="31" t="s">
        <v>35</v>
      </c>
      <c r="C10" s="36">
        <v>16121</v>
      </c>
      <c r="D10" s="37">
        <v>6613</v>
      </c>
      <c r="E10" s="38">
        <v>41</v>
      </c>
      <c r="F10" s="37">
        <v>9508</v>
      </c>
      <c r="G10" s="38">
        <v>59</v>
      </c>
      <c r="H10" s="49">
        <v>10168</v>
      </c>
      <c r="I10" s="50">
        <v>4806</v>
      </c>
      <c r="J10" s="38">
        <v>47.3</v>
      </c>
      <c r="K10" s="51">
        <v>5362</v>
      </c>
      <c r="L10" s="38">
        <v>52.7</v>
      </c>
      <c r="M10" s="49">
        <v>224</v>
      </c>
      <c r="N10" s="50">
        <v>111</v>
      </c>
      <c r="O10" s="38">
        <v>49.4</v>
      </c>
      <c r="P10" s="51">
        <v>113</v>
      </c>
      <c r="Q10" s="52">
        <v>50.6</v>
      </c>
    </row>
    <row r="11" spans="1:17" ht="23.2" customHeight="1" x14ac:dyDescent="0.45">
      <c r="A11" s="32" t="s">
        <v>53</v>
      </c>
      <c r="B11" s="31" t="s">
        <v>36</v>
      </c>
      <c r="C11" s="36">
        <v>31536</v>
      </c>
      <c r="D11" s="37">
        <v>12876</v>
      </c>
      <c r="E11" s="38">
        <v>40.799999999999997</v>
      </c>
      <c r="F11" s="37">
        <v>18660</v>
      </c>
      <c r="G11" s="38">
        <v>59.2</v>
      </c>
      <c r="H11" s="49">
        <v>23335</v>
      </c>
      <c r="I11" s="50">
        <v>11110</v>
      </c>
      <c r="J11" s="38">
        <v>47.6</v>
      </c>
      <c r="K11" s="51">
        <v>12225</v>
      </c>
      <c r="L11" s="38">
        <v>52.4</v>
      </c>
      <c r="M11" s="49">
        <v>670</v>
      </c>
      <c r="N11" s="50">
        <v>373</v>
      </c>
      <c r="O11" s="38">
        <v>55.6</v>
      </c>
      <c r="P11" s="51">
        <v>298</v>
      </c>
      <c r="Q11" s="52">
        <v>44.4</v>
      </c>
    </row>
    <row r="12" spans="1:17" ht="23.2" customHeight="1" x14ac:dyDescent="0.45">
      <c r="A12" s="32" t="s">
        <v>54</v>
      </c>
      <c r="B12" s="31" t="s">
        <v>37</v>
      </c>
      <c r="C12" s="36">
        <v>53520</v>
      </c>
      <c r="D12" s="37">
        <v>23695</v>
      </c>
      <c r="E12" s="38">
        <v>44.3</v>
      </c>
      <c r="F12" s="37">
        <v>29825</v>
      </c>
      <c r="G12" s="38">
        <v>55.7</v>
      </c>
      <c r="H12" s="49">
        <v>46166</v>
      </c>
      <c r="I12" s="50">
        <v>22817</v>
      </c>
      <c r="J12" s="38">
        <v>49.4</v>
      </c>
      <c r="K12" s="51">
        <v>23350</v>
      </c>
      <c r="L12" s="38">
        <v>50.6</v>
      </c>
      <c r="M12" s="49">
        <v>1775</v>
      </c>
      <c r="N12" s="50">
        <v>964</v>
      </c>
      <c r="O12" s="38">
        <v>54.3</v>
      </c>
      <c r="P12" s="51">
        <v>811</v>
      </c>
      <c r="Q12" s="52">
        <v>45.7</v>
      </c>
    </row>
    <row r="13" spans="1:17" ht="23.2" customHeight="1" x14ac:dyDescent="0.45">
      <c r="A13" s="32" t="s">
        <v>55</v>
      </c>
      <c r="B13" s="31" t="s">
        <v>38</v>
      </c>
      <c r="C13" s="36">
        <v>44452</v>
      </c>
      <c r="D13" s="37">
        <v>21894</v>
      </c>
      <c r="E13" s="38">
        <v>49.3</v>
      </c>
      <c r="F13" s="37">
        <v>22558</v>
      </c>
      <c r="G13" s="38">
        <v>50.7</v>
      </c>
      <c r="H13" s="49">
        <v>46592</v>
      </c>
      <c r="I13" s="50">
        <v>24584</v>
      </c>
      <c r="J13" s="38">
        <v>52.8</v>
      </c>
      <c r="K13" s="51">
        <v>22007</v>
      </c>
      <c r="L13" s="38">
        <v>47.2</v>
      </c>
      <c r="M13" s="49">
        <v>2822</v>
      </c>
      <c r="N13" s="50">
        <v>1514</v>
      </c>
      <c r="O13" s="38">
        <v>53.6</v>
      </c>
      <c r="P13" s="51">
        <v>1308</v>
      </c>
      <c r="Q13" s="52">
        <v>46.4</v>
      </c>
    </row>
    <row r="14" spans="1:17" ht="23.2" customHeight="1" x14ac:dyDescent="0.45">
      <c r="A14" s="32" t="s">
        <v>56</v>
      </c>
      <c r="B14" s="31" t="s">
        <v>39</v>
      </c>
      <c r="C14" s="36">
        <v>19620</v>
      </c>
      <c r="D14" s="37">
        <v>11567</v>
      </c>
      <c r="E14" s="38">
        <v>59</v>
      </c>
      <c r="F14" s="37">
        <v>8053</v>
      </c>
      <c r="G14" s="38">
        <v>41</v>
      </c>
      <c r="H14" s="49">
        <v>21998</v>
      </c>
      <c r="I14" s="50">
        <v>13780</v>
      </c>
      <c r="J14" s="38">
        <v>62.6</v>
      </c>
      <c r="K14" s="51">
        <v>8219</v>
      </c>
      <c r="L14" s="38">
        <v>37.4</v>
      </c>
      <c r="M14" s="49">
        <v>1502</v>
      </c>
      <c r="N14" s="50">
        <v>991</v>
      </c>
      <c r="O14" s="38">
        <v>65.900000000000006</v>
      </c>
      <c r="P14" s="51">
        <v>512</v>
      </c>
      <c r="Q14" s="52">
        <v>34.1</v>
      </c>
    </row>
    <row r="15" spans="1:17" ht="23.2" customHeight="1" x14ac:dyDescent="0.45">
      <c r="A15" s="32" t="s">
        <v>57</v>
      </c>
      <c r="B15" s="31" t="s">
        <v>40</v>
      </c>
      <c r="C15" s="36">
        <v>5657</v>
      </c>
      <c r="D15" s="37">
        <v>4159</v>
      </c>
      <c r="E15" s="38">
        <v>73.5</v>
      </c>
      <c r="F15" s="37">
        <v>1498</v>
      </c>
      <c r="G15" s="38">
        <v>26.5</v>
      </c>
      <c r="H15" s="49">
        <v>7574</v>
      </c>
      <c r="I15" s="50">
        <v>4929</v>
      </c>
      <c r="J15" s="38">
        <v>65.099999999999994</v>
      </c>
      <c r="K15" s="51">
        <v>2645</v>
      </c>
      <c r="L15" s="38">
        <v>34.9</v>
      </c>
      <c r="M15" s="49">
        <v>907</v>
      </c>
      <c r="N15" s="50">
        <v>447</v>
      </c>
      <c r="O15" s="38">
        <v>49.3</v>
      </c>
      <c r="P15" s="51">
        <v>460</v>
      </c>
      <c r="Q15" s="52">
        <v>50.7</v>
      </c>
    </row>
    <row r="16" spans="1:17" ht="23.2" customHeight="1" x14ac:dyDescent="0.45">
      <c r="A16" s="32" t="s">
        <v>58</v>
      </c>
      <c r="B16" s="31" t="s">
        <v>41</v>
      </c>
      <c r="C16" s="36">
        <v>1343</v>
      </c>
      <c r="D16" s="37">
        <v>1222</v>
      </c>
      <c r="E16" s="38">
        <v>91</v>
      </c>
      <c r="F16" s="37">
        <v>121</v>
      </c>
      <c r="G16" s="38">
        <v>9</v>
      </c>
      <c r="H16" s="49">
        <v>1713</v>
      </c>
      <c r="I16" s="50">
        <v>1582</v>
      </c>
      <c r="J16" s="38">
        <v>92.4</v>
      </c>
      <c r="K16" s="51">
        <v>131</v>
      </c>
      <c r="L16" s="38">
        <v>7.6</v>
      </c>
      <c r="M16" s="49">
        <v>200</v>
      </c>
      <c r="N16" s="50">
        <v>193</v>
      </c>
      <c r="O16" s="38">
        <v>96.2</v>
      </c>
      <c r="P16" s="51">
        <v>8</v>
      </c>
      <c r="Q16" s="52">
        <v>3.8</v>
      </c>
    </row>
    <row r="17" spans="1:17" ht="23.2" customHeight="1" x14ac:dyDescent="0.45">
      <c r="A17" s="32" t="s">
        <v>59</v>
      </c>
      <c r="B17" s="31" t="s">
        <v>42</v>
      </c>
      <c r="C17" s="36">
        <v>384</v>
      </c>
      <c r="D17" s="37">
        <v>373</v>
      </c>
      <c r="E17" s="38">
        <v>97.1</v>
      </c>
      <c r="F17" s="37">
        <v>11</v>
      </c>
      <c r="G17" s="38">
        <v>2.9</v>
      </c>
      <c r="H17" s="49">
        <v>501</v>
      </c>
      <c r="I17" s="50">
        <v>491</v>
      </c>
      <c r="J17" s="38">
        <v>98</v>
      </c>
      <c r="K17" s="51">
        <v>10</v>
      </c>
      <c r="L17" s="38">
        <v>2</v>
      </c>
      <c r="M17" s="49">
        <v>63</v>
      </c>
      <c r="N17" s="50">
        <v>63</v>
      </c>
      <c r="O17" s="38">
        <v>99.3</v>
      </c>
      <c r="P17" s="51">
        <v>0</v>
      </c>
      <c r="Q17" s="52">
        <v>0.7</v>
      </c>
    </row>
    <row r="18" spans="1:17" ht="23.2" customHeight="1" x14ac:dyDescent="0.45">
      <c r="A18" s="32" t="s">
        <v>60</v>
      </c>
      <c r="B18" s="31" t="s">
        <v>43</v>
      </c>
      <c r="C18" s="36">
        <v>104</v>
      </c>
      <c r="D18" s="37">
        <v>101</v>
      </c>
      <c r="E18" s="38">
        <v>97.1</v>
      </c>
      <c r="F18" s="37">
        <v>3</v>
      </c>
      <c r="G18" s="38">
        <v>2.9</v>
      </c>
      <c r="H18" s="49">
        <v>138</v>
      </c>
      <c r="I18" s="50">
        <v>135</v>
      </c>
      <c r="J18" s="38">
        <v>97.9</v>
      </c>
      <c r="K18" s="51">
        <v>3</v>
      </c>
      <c r="L18" s="38">
        <v>2.1</v>
      </c>
      <c r="M18" s="49">
        <v>13</v>
      </c>
      <c r="N18" s="50">
        <v>13</v>
      </c>
      <c r="O18" s="38">
        <v>99.3</v>
      </c>
      <c r="P18" s="51">
        <v>0</v>
      </c>
      <c r="Q18" s="52">
        <v>0.7</v>
      </c>
    </row>
    <row r="19" spans="1:17" ht="23.2" customHeight="1" x14ac:dyDescent="0.45">
      <c r="A19" s="32" t="s">
        <v>61</v>
      </c>
      <c r="B19" s="31" t="s">
        <v>44</v>
      </c>
      <c r="C19" s="36">
        <v>20</v>
      </c>
      <c r="D19" s="37">
        <v>20</v>
      </c>
      <c r="E19" s="38">
        <v>100</v>
      </c>
      <c r="F19" s="35">
        <v>0</v>
      </c>
      <c r="G19" s="54">
        <v>0</v>
      </c>
      <c r="H19" s="49">
        <v>23</v>
      </c>
      <c r="I19" s="50">
        <v>23</v>
      </c>
      <c r="J19" s="38">
        <v>100</v>
      </c>
      <c r="K19" s="47">
        <v>0</v>
      </c>
      <c r="L19" s="54">
        <v>0</v>
      </c>
      <c r="M19" s="49">
        <v>3</v>
      </c>
      <c r="N19" s="50">
        <v>3</v>
      </c>
      <c r="O19" s="38">
        <v>100</v>
      </c>
      <c r="P19" s="47">
        <v>0</v>
      </c>
      <c r="Q19" s="53">
        <v>0</v>
      </c>
    </row>
    <row r="20" spans="1:17" ht="23.2" customHeight="1" x14ac:dyDescent="0.45">
      <c r="A20" s="32" t="s">
        <v>62</v>
      </c>
      <c r="B20" s="31" t="s">
        <v>45</v>
      </c>
      <c r="C20" s="36">
        <v>8</v>
      </c>
      <c r="D20" s="37">
        <v>8</v>
      </c>
      <c r="E20" s="38">
        <v>100</v>
      </c>
      <c r="F20" s="35">
        <v>0</v>
      </c>
      <c r="G20" s="54">
        <v>0</v>
      </c>
      <c r="H20" s="49">
        <v>39</v>
      </c>
      <c r="I20" s="50">
        <v>39</v>
      </c>
      <c r="J20" s="38">
        <v>100</v>
      </c>
      <c r="K20" s="47">
        <v>0</v>
      </c>
      <c r="L20" s="54">
        <v>0</v>
      </c>
      <c r="M20" s="49">
        <v>12</v>
      </c>
      <c r="N20" s="50">
        <v>12</v>
      </c>
      <c r="O20" s="38">
        <v>100</v>
      </c>
      <c r="P20" s="47">
        <v>0</v>
      </c>
      <c r="Q20" s="53">
        <v>0</v>
      </c>
    </row>
    <row r="21" spans="1:17" ht="23.2" customHeight="1" thickBot="1" x14ac:dyDescent="0.5">
      <c r="A21" s="32" t="s">
        <v>63</v>
      </c>
      <c r="B21" s="31" t="s">
        <v>46</v>
      </c>
      <c r="C21" s="36">
        <v>180141</v>
      </c>
      <c r="D21" s="37">
        <v>85333</v>
      </c>
      <c r="E21" s="38">
        <v>47.4</v>
      </c>
      <c r="F21" s="37">
        <v>94808</v>
      </c>
      <c r="G21" s="38">
        <v>52.6</v>
      </c>
      <c r="H21" s="49">
        <v>162034</v>
      </c>
      <c r="I21" s="50">
        <v>85996</v>
      </c>
      <c r="J21" s="38">
        <v>53.1</v>
      </c>
      <c r="K21" s="51">
        <v>76038</v>
      </c>
      <c r="L21" s="38">
        <v>46.9</v>
      </c>
      <c r="M21" s="49">
        <v>8236</v>
      </c>
      <c r="N21" s="50">
        <v>4703</v>
      </c>
      <c r="O21" s="38">
        <v>57.1</v>
      </c>
      <c r="P21" s="51">
        <v>3533</v>
      </c>
      <c r="Q21" s="52">
        <v>42.9</v>
      </c>
    </row>
    <row r="22" spans="1:17" ht="35.200000000000003" customHeight="1" thickTop="1" x14ac:dyDescent="0.45">
      <c r="A22" s="104" t="s">
        <v>13</v>
      </c>
      <c r="B22" s="104"/>
      <c r="C22" s="104"/>
      <c r="D22" s="104"/>
      <c r="E22" s="104"/>
      <c r="F22" s="104"/>
      <c r="G22" s="105"/>
      <c r="H22" s="40">
        <v>899486</v>
      </c>
      <c r="I22" s="41">
        <v>1007771</v>
      </c>
      <c r="J22" s="42" t="s">
        <v>68</v>
      </c>
      <c r="K22" s="43">
        <v>802023</v>
      </c>
      <c r="L22" s="44" t="s">
        <v>68</v>
      </c>
      <c r="M22" s="40">
        <v>45722</v>
      </c>
      <c r="N22" s="41">
        <v>55116</v>
      </c>
      <c r="O22" s="42" t="s">
        <v>68</v>
      </c>
      <c r="P22" s="43">
        <v>37266</v>
      </c>
      <c r="Q22" s="26"/>
    </row>
    <row r="23" spans="1:17" ht="18" customHeight="1" x14ac:dyDescent="0.45">
      <c r="A23" s="21" t="str">
        <f>IF(LEN(A25)&gt;5,A25,"")</f>
        <v/>
      </c>
      <c r="B23" s="11"/>
      <c r="C23" s="12"/>
      <c r="D23" s="12"/>
      <c r="E23" s="13"/>
      <c r="F23" s="12"/>
      <c r="G23" s="12"/>
      <c r="H23" s="108" t="str">
        <f>IF(LEN(H25)&gt;10,H25,"")</f>
        <v/>
      </c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ht="18" customHeight="1" x14ac:dyDescent="0.45">
      <c r="A24" s="15"/>
      <c r="B24" s="11"/>
      <c r="C24" s="12"/>
      <c r="D24" s="12"/>
      <c r="E24" s="12"/>
      <c r="F24" s="12"/>
      <c r="G24" s="12"/>
      <c r="H24" s="12"/>
      <c r="I24" s="12"/>
      <c r="J24" s="14"/>
      <c r="K24" s="16"/>
      <c r="L24" s="16"/>
    </row>
    <row r="25" spans="1:17" ht="21.75" hidden="1" customHeight="1" x14ac:dyDescent="0.45">
      <c r="A25" s="21" t="s">
        <v>74</v>
      </c>
      <c r="B25" s="1"/>
      <c r="H25" s="28" t="s">
        <v>77</v>
      </c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8" customHeight="1" x14ac:dyDescent="0.45">
      <c r="A26" s="114"/>
      <c r="B26" s="115"/>
      <c r="C26" s="115"/>
      <c r="D26" s="115"/>
      <c r="E26" s="115"/>
      <c r="F26" s="115"/>
      <c r="G26" s="115"/>
      <c r="H26" s="115"/>
      <c r="I26" s="115"/>
      <c r="J26" s="2"/>
      <c r="K26" s="3"/>
      <c r="L26" s="2"/>
    </row>
    <row r="27" spans="1:17" x14ac:dyDescent="0.45">
      <c r="A27" s="7"/>
      <c r="B27" s="8"/>
      <c r="C27" s="2"/>
      <c r="D27" s="4"/>
      <c r="E27" s="2"/>
      <c r="F27" s="3"/>
      <c r="G27" s="3"/>
      <c r="H27" s="2"/>
      <c r="I27" s="3"/>
      <c r="J27" s="2"/>
      <c r="K27" s="3"/>
      <c r="L27" s="2"/>
    </row>
    <row r="28" spans="1:17" x14ac:dyDescent="0.45">
      <c r="A28" s="7"/>
      <c r="B28" s="8"/>
      <c r="C28" s="2"/>
      <c r="D28" s="4"/>
      <c r="E28" s="2"/>
      <c r="F28" s="3"/>
      <c r="G28" s="3"/>
      <c r="H28" s="2"/>
      <c r="I28" s="3"/>
      <c r="J28" s="2"/>
      <c r="K28" s="3"/>
      <c r="L28" s="2"/>
    </row>
    <row r="29" spans="1:17" x14ac:dyDescent="0.45">
      <c r="A29" s="7"/>
      <c r="B29" s="8"/>
      <c r="C29" s="2"/>
      <c r="D29" s="4"/>
      <c r="E29" s="2"/>
      <c r="F29" s="3"/>
      <c r="G29" s="3"/>
      <c r="H29" s="2"/>
      <c r="I29" s="3"/>
      <c r="J29" s="2"/>
      <c r="K29" s="3"/>
      <c r="L29" s="2"/>
    </row>
    <row r="30" spans="1:17" x14ac:dyDescent="0.45">
      <c r="A30" s="7"/>
      <c r="B30" s="8"/>
      <c r="C30" s="2"/>
      <c r="D30" s="4"/>
      <c r="E30" s="2"/>
      <c r="F30" s="3"/>
      <c r="G30" s="3"/>
      <c r="H30" s="2"/>
      <c r="I30" s="3"/>
      <c r="J30" s="2"/>
      <c r="K30" s="3"/>
      <c r="L30" s="2"/>
    </row>
    <row r="31" spans="1:17" x14ac:dyDescent="0.45">
      <c r="A31" s="7"/>
      <c r="B31" s="8"/>
      <c r="C31" s="2"/>
      <c r="D31" s="4"/>
      <c r="E31" s="2"/>
      <c r="F31" s="3"/>
      <c r="G31" s="3"/>
      <c r="H31" s="2"/>
      <c r="I31" s="3"/>
      <c r="J31" s="2"/>
      <c r="K31" s="3"/>
      <c r="L31" s="2"/>
    </row>
    <row r="32" spans="1:17" x14ac:dyDescent="0.45">
      <c r="A32" s="7"/>
      <c r="B32" s="8"/>
      <c r="C32" s="2"/>
      <c r="D32" s="4"/>
      <c r="E32" s="2"/>
      <c r="F32" s="3"/>
      <c r="G32" s="3"/>
      <c r="H32" s="2"/>
      <c r="I32" s="3"/>
      <c r="J32" s="2"/>
      <c r="K32" s="3"/>
      <c r="L32" s="2"/>
    </row>
    <row r="33" spans="1:12" x14ac:dyDescent="0.45">
      <c r="A33" s="7"/>
      <c r="B33" s="8"/>
      <c r="C33" s="2"/>
      <c r="D33" s="2"/>
      <c r="E33" s="2"/>
      <c r="F33" s="9"/>
      <c r="G33" s="9"/>
      <c r="H33" s="2"/>
      <c r="I33" s="9"/>
      <c r="J33" s="2"/>
      <c r="K33" s="9"/>
      <c r="L33" s="2"/>
    </row>
    <row r="35" spans="1:12" x14ac:dyDescent="0.45">
      <c r="C35" s="111"/>
      <c r="D35" s="111"/>
    </row>
    <row r="36" spans="1:12" x14ac:dyDescent="0.45">
      <c r="A36" s="5"/>
      <c r="B36" s="10"/>
      <c r="C36" s="6"/>
    </row>
    <row r="37" spans="1:12" x14ac:dyDescent="0.45">
      <c r="A37" s="7"/>
      <c r="B37" s="8"/>
      <c r="C37" s="9"/>
      <c r="D37" s="2"/>
      <c r="E37" s="2"/>
      <c r="F37" s="2"/>
      <c r="G37" s="2"/>
      <c r="H37" s="2"/>
      <c r="I37" s="2"/>
    </row>
    <row r="38" spans="1:12" x14ac:dyDescent="0.45">
      <c r="A38" s="7"/>
      <c r="B38" s="8"/>
      <c r="C38" s="9"/>
      <c r="D38" s="2"/>
      <c r="E38" s="2"/>
      <c r="F38" s="2"/>
      <c r="G38" s="2"/>
      <c r="H38" s="2"/>
      <c r="I38" s="2"/>
    </row>
    <row r="39" spans="1:12" x14ac:dyDescent="0.45">
      <c r="A39" s="7"/>
      <c r="B39" s="8"/>
      <c r="C39" s="9"/>
      <c r="D39" s="2"/>
      <c r="E39" s="2"/>
      <c r="F39" s="2"/>
      <c r="G39" s="2"/>
      <c r="H39" s="2"/>
      <c r="I39" s="2"/>
    </row>
    <row r="40" spans="1:12" x14ac:dyDescent="0.45">
      <c r="A40" s="7"/>
      <c r="B40" s="8"/>
      <c r="C40" s="9"/>
      <c r="D40" s="2"/>
      <c r="E40" s="2"/>
      <c r="F40" s="2"/>
      <c r="G40" s="2"/>
      <c r="H40" s="2"/>
      <c r="I40" s="2"/>
    </row>
    <row r="41" spans="1:12" x14ac:dyDescent="0.45">
      <c r="A41" s="7"/>
      <c r="B41" s="8"/>
      <c r="C41" s="9"/>
      <c r="D41" s="2"/>
      <c r="E41" s="2"/>
      <c r="F41" s="2"/>
      <c r="G41" s="2"/>
      <c r="H41" s="2"/>
      <c r="I41" s="2"/>
    </row>
    <row r="42" spans="1:12" x14ac:dyDescent="0.45">
      <c r="A42" s="7"/>
      <c r="B42" s="8"/>
      <c r="C42" s="9"/>
      <c r="D42" s="2"/>
      <c r="E42" s="2"/>
      <c r="F42" s="2"/>
      <c r="G42" s="2"/>
      <c r="H42" s="2"/>
      <c r="I42" s="2"/>
    </row>
    <row r="43" spans="1:12" x14ac:dyDescent="0.45">
      <c r="A43" s="7"/>
      <c r="B43" s="8"/>
      <c r="C43" s="9"/>
      <c r="D43" s="2"/>
      <c r="E43" s="2"/>
      <c r="F43" s="2"/>
      <c r="G43" s="2"/>
      <c r="H43" s="2"/>
      <c r="I43" s="2"/>
    </row>
    <row r="44" spans="1:12" x14ac:dyDescent="0.45">
      <c r="A44" s="7"/>
      <c r="B44" s="8"/>
      <c r="C44" s="9"/>
      <c r="D44" s="2"/>
      <c r="E44" s="2"/>
      <c r="F44" s="2"/>
      <c r="G44" s="2"/>
      <c r="H44" s="2"/>
      <c r="I44" s="2"/>
    </row>
    <row r="45" spans="1:12" x14ac:dyDescent="0.45">
      <c r="C45" s="2"/>
      <c r="D45" s="2"/>
      <c r="E45" s="2"/>
      <c r="F45" s="2"/>
      <c r="G45" s="2"/>
      <c r="H45" s="2"/>
      <c r="I45" s="2"/>
    </row>
    <row r="46" spans="1:12" x14ac:dyDescent="0.45">
      <c r="C46" s="2"/>
      <c r="D46" s="2"/>
      <c r="E46" s="2"/>
      <c r="F46" s="2"/>
      <c r="G46" s="2"/>
      <c r="H46" s="2"/>
      <c r="I46" s="2"/>
    </row>
    <row r="47" spans="1:12" x14ac:dyDescent="0.45">
      <c r="C47" s="2"/>
      <c r="D47" s="2"/>
      <c r="E47" s="2"/>
      <c r="F47" s="2"/>
      <c r="G47" s="2"/>
      <c r="H47" s="2"/>
      <c r="I47" s="2"/>
    </row>
    <row r="48" spans="1:12" x14ac:dyDescent="0.45">
      <c r="C48" s="2"/>
      <c r="D48" s="2"/>
      <c r="E48" s="2"/>
      <c r="F48" s="2"/>
      <c r="G48" s="2"/>
      <c r="H48" s="2"/>
      <c r="I48" s="2"/>
    </row>
  </sheetData>
  <mergeCells count="24">
    <mergeCell ref="L3:M3"/>
    <mergeCell ref="N3:Q3"/>
    <mergeCell ref="E3:G3"/>
    <mergeCell ref="A1:G1"/>
    <mergeCell ref="C4:G4"/>
    <mergeCell ref="A2:G2"/>
    <mergeCell ref="H1:Q1"/>
    <mergeCell ref="H2:Q2"/>
    <mergeCell ref="M4:Q4"/>
    <mergeCell ref="H4:L4"/>
    <mergeCell ref="C35:D35"/>
    <mergeCell ref="I5:I6"/>
    <mergeCell ref="D5:D6"/>
    <mergeCell ref="H5:H6"/>
    <mergeCell ref="C5:C6"/>
    <mergeCell ref="A26:I26"/>
    <mergeCell ref="H23:Q23"/>
    <mergeCell ref="A22:G22"/>
    <mergeCell ref="M5:M6"/>
    <mergeCell ref="N5:N6"/>
    <mergeCell ref="P5:P6"/>
    <mergeCell ref="K5:K6"/>
    <mergeCell ref="A4:B6"/>
    <mergeCell ref="F5:F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showGridLines="0" topLeftCell="A2" workbookViewId="0">
      <selection activeCell="D8" sqref="D8"/>
    </sheetView>
  </sheetViews>
  <sheetFormatPr defaultColWidth="9" defaultRowHeight="16.149999999999999" x14ac:dyDescent="0.45"/>
  <cols>
    <col min="1" max="1" width="11.59765625" style="5" customWidth="1"/>
    <col min="2" max="2" width="14.59765625" style="5" customWidth="1"/>
    <col min="3" max="3" width="9.59765625" style="5" customWidth="1"/>
    <col min="4" max="4" width="10.06640625" style="5" customWidth="1"/>
    <col min="5" max="5" width="9.59765625" style="5" customWidth="1"/>
    <col min="6" max="6" width="9.06640625" style="5" customWidth="1"/>
    <col min="7" max="7" width="9.59765625" style="5" customWidth="1"/>
    <col min="8" max="8" width="9.06640625" style="5" customWidth="1"/>
    <col min="9" max="9" width="8.59765625" style="5" customWidth="1"/>
    <col min="10" max="10" width="8.46484375" style="5" customWidth="1"/>
    <col min="11" max="11" width="8.59765625" style="5" customWidth="1"/>
    <col min="12" max="13" width="8.46484375" style="5" customWidth="1"/>
    <col min="14" max="14" width="8.59765625" style="5" customWidth="1"/>
    <col min="15" max="15" width="8.46484375" style="5" customWidth="1"/>
    <col min="16" max="16" width="8.59765625" style="5" customWidth="1"/>
    <col min="17" max="17" width="8.46484375" style="5" customWidth="1"/>
    <col min="18" max="19" width="8.59765625" style="5" customWidth="1"/>
    <col min="20" max="20" width="7.06640625" style="5" customWidth="1"/>
    <col min="21" max="16384" width="9" style="1"/>
  </cols>
  <sheetData>
    <row r="1" spans="1:20" ht="39" customHeight="1" x14ac:dyDescent="0.45">
      <c r="A1" s="96" t="s">
        <v>82</v>
      </c>
      <c r="B1" s="120"/>
      <c r="C1" s="120"/>
      <c r="D1" s="120"/>
      <c r="E1" s="120"/>
      <c r="F1" s="120"/>
      <c r="G1" s="120"/>
      <c r="H1" s="120"/>
      <c r="I1" s="102" t="s">
        <v>85</v>
      </c>
      <c r="J1" s="100"/>
      <c r="K1" s="100"/>
      <c r="L1" s="100"/>
      <c r="M1" s="100"/>
      <c r="N1" s="100"/>
      <c r="O1" s="100"/>
      <c r="P1" s="100"/>
      <c r="Q1" s="100"/>
      <c r="R1" s="100"/>
      <c r="S1" s="1"/>
      <c r="T1" s="1"/>
    </row>
    <row r="2" spans="1:20" ht="15" customHeight="1" x14ac:dyDescent="0.45">
      <c r="A2" s="97" t="s">
        <v>81</v>
      </c>
      <c r="B2" s="97"/>
      <c r="C2" s="97"/>
      <c r="D2" s="97"/>
      <c r="E2" s="97"/>
      <c r="F2" s="97"/>
      <c r="G2" s="97"/>
      <c r="H2" s="97"/>
      <c r="I2" s="121" t="s">
        <v>84</v>
      </c>
      <c r="J2" s="81"/>
      <c r="K2" s="81"/>
      <c r="L2" s="81"/>
      <c r="M2" s="81"/>
      <c r="N2" s="81"/>
      <c r="O2" s="81"/>
      <c r="P2" s="81"/>
      <c r="Q2" s="81"/>
      <c r="R2" s="81"/>
      <c r="S2" s="1"/>
      <c r="T2" s="1"/>
    </row>
    <row r="3" spans="1:20" ht="15" customHeight="1" x14ac:dyDescent="0.45">
      <c r="D3" s="63" t="s">
        <v>65</v>
      </c>
      <c r="G3" s="134" t="s">
        <v>80</v>
      </c>
      <c r="H3" s="134"/>
      <c r="J3" s="18"/>
      <c r="K3" s="18"/>
      <c r="L3" s="18"/>
      <c r="M3" s="81" t="s">
        <v>71</v>
      </c>
      <c r="N3" s="82"/>
      <c r="O3" s="18"/>
      <c r="P3" s="18"/>
      <c r="Q3" s="103" t="s">
        <v>83</v>
      </c>
      <c r="R3" s="103"/>
      <c r="S3" s="1"/>
      <c r="T3" s="1"/>
    </row>
    <row r="4" spans="1:20" ht="21" customHeight="1" x14ac:dyDescent="0.45">
      <c r="A4" s="129" t="s">
        <v>30</v>
      </c>
      <c r="B4" s="130"/>
      <c r="C4" s="122" t="s">
        <v>27</v>
      </c>
      <c r="D4" s="127" t="s">
        <v>9</v>
      </c>
      <c r="E4" s="128"/>
      <c r="F4" s="128"/>
      <c r="G4" s="128"/>
      <c r="H4" s="128"/>
      <c r="I4" s="133" t="s">
        <v>0</v>
      </c>
      <c r="J4" s="133"/>
      <c r="K4" s="133"/>
      <c r="L4" s="133"/>
      <c r="M4" s="133"/>
      <c r="N4" s="133"/>
      <c r="O4" s="133"/>
      <c r="P4" s="133"/>
      <c r="Q4" s="133"/>
      <c r="R4" s="133"/>
      <c r="S4" s="15"/>
      <c r="T4" s="15"/>
    </row>
    <row r="5" spans="1:20" ht="21" customHeight="1" x14ac:dyDescent="0.45">
      <c r="A5" s="131"/>
      <c r="B5" s="132"/>
      <c r="C5" s="123"/>
      <c r="D5" s="124" t="s">
        <v>7</v>
      </c>
      <c r="E5" s="125"/>
      <c r="F5" s="125"/>
      <c r="G5" s="125"/>
      <c r="H5" s="126"/>
      <c r="I5" s="125" t="s">
        <v>8</v>
      </c>
      <c r="J5" s="125"/>
      <c r="K5" s="125"/>
      <c r="L5" s="125"/>
      <c r="M5" s="126"/>
      <c r="N5" s="117" t="s">
        <v>28</v>
      </c>
      <c r="O5" s="117"/>
      <c r="P5" s="117"/>
      <c r="Q5" s="117"/>
      <c r="R5" s="117"/>
      <c r="S5" s="15"/>
      <c r="T5" s="15"/>
    </row>
    <row r="6" spans="1:20" ht="24" customHeight="1" x14ac:dyDescent="0.45">
      <c r="A6" s="131"/>
      <c r="B6" s="132"/>
      <c r="C6" s="123"/>
      <c r="D6" s="135" t="s">
        <v>4</v>
      </c>
      <c r="E6" s="118" t="s">
        <v>1</v>
      </c>
      <c r="F6" s="68"/>
      <c r="G6" s="118" t="s">
        <v>2</v>
      </c>
      <c r="H6" s="69"/>
      <c r="I6" s="137" t="s">
        <v>4</v>
      </c>
      <c r="J6" s="118" t="s">
        <v>1</v>
      </c>
      <c r="K6" s="68"/>
      <c r="L6" s="118" t="s">
        <v>2</v>
      </c>
      <c r="M6" s="70"/>
      <c r="N6" s="135" t="s">
        <v>4</v>
      </c>
      <c r="O6" s="118" t="s">
        <v>1</v>
      </c>
      <c r="P6" s="68"/>
      <c r="Q6" s="118" t="s">
        <v>2</v>
      </c>
      <c r="R6" s="71"/>
      <c r="S6" s="15"/>
      <c r="T6" s="15"/>
    </row>
    <row r="7" spans="1:20" ht="42" customHeight="1" x14ac:dyDescent="0.45">
      <c r="A7" s="131"/>
      <c r="B7" s="132"/>
      <c r="C7" s="123"/>
      <c r="D7" s="136"/>
      <c r="E7" s="119"/>
      <c r="F7" s="72" t="s">
        <v>16</v>
      </c>
      <c r="G7" s="119"/>
      <c r="H7" s="72" t="s">
        <v>16</v>
      </c>
      <c r="I7" s="138"/>
      <c r="J7" s="119"/>
      <c r="K7" s="72" t="s">
        <v>16</v>
      </c>
      <c r="L7" s="119"/>
      <c r="M7" s="72" t="s">
        <v>16</v>
      </c>
      <c r="N7" s="136"/>
      <c r="O7" s="119"/>
      <c r="P7" s="72" t="s">
        <v>16</v>
      </c>
      <c r="Q7" s="119"/>
      <c r="R7" s="73" t="s">
        <v>16</v>
      </c>
      <c r="S7" s="15"/>
      <c r="T7" s="15"/>
    </row>
    <row r="8" spans="1:20" ht="24" customHeight="1" x14ac:dyDescent="0.45">
      <c r="A8" s="33" t="s">
        <v>49</v>
      </c>
      <c r="B8" s="31" t="s">
        <v>31</v>
      </c>
      <c r="C8" s="55">
        <v>0</v>
      </c>
      <c r="D8" s="56">
        <v>0</v>
      </c>
      <c r="E8" s="57">
        <v>0</v>
      </c>
      <c r="F8" s="20" t="s">
        <v>32</v>
      </c>
      <c r="G8" s="56">
        <v>0</v>
      </c>
      <c r="H8" s="20" t="s">
        <v>32</v>
      </c>
      <c r="I8" s="64">
        <v>0</v>
      </c>
      <c r="J8" s="56">
        <v>0</v>
      </c>
      <c r="K8" s="20" t="s">
        <v>32</v>
      </c>
      <c r="L8" s="56">
        <v>0</v>
      </c>
      <c r="M8" s="20" t="s">
        <v>32</v>
      </c>
      <c r="N8" s="64">
        <v>0</v>
      </c>
      <c r="O8" s="56">
        <v>0</v>
      </c>
      <c r="P8" s="20" t="s">
        <v>32</v>
      </c>
      <c r="Q8" s="56">
        <v>0</v>
      </c>
      <c r="R8" s="25" t="s">
        <v>32</v>
      </c>
      <c r="S8" s="15"/>
      <c r="T8" s="15"/>
    </row>
    <row r="9" spans="1:20" ht="24" customHeight="1" x14ac:dyDescent="0.45">
      <c r="A9" s="33" t="s">
        <v>50</v>
      </c>
      <c r="B9" s="31" t="s">
        <v>33</v>
      </c>
      <c r="C9" s="58">
        <v>1139</v>
      </c>
      <c r="D9" s="59">
        <v>1133</v>
      </c>
      <c r="E9" s="60">
        <v>403</v>
      </c>
      <c r="F9" s="61">
        <v>35.6</v>
      </c>
      <c r="G9" s="59">
        <v>730</v>
      </c>
      <c r="H9" s="61">
        <v>64.400000000000006</v>
      </c>
      <c r="I9" s="65">
        <v>6</v>
      </c>
      <c r="J9" s="59">
        <v>1</v>
      </c>
      <c r="K9" s="61">
        <v>16.7</v>
      </c>
      <c r="L9" s="59">
        <v>5</v>
      </c>
      <c r="M9" s="61">
        <v>83.3</v>
      </c>
      <c r="N9" s="64">
        <v>0</v>
      </c>
      <c r="O9" s="56">
        <v>0</v>
      </c>
      <c r="P9" s="20" t="s">
        <v>32</v>
      </c>
      <c r="Q9" s="56">
        <v>0</v>
      </c>
      <c r="R9" s="25" t="s">
        <v>32</v>
      </c>
      <c r="S9" s="15"/>
      <c r="T9" s="15"/>
    </row>
    <row r="10" spans="1:20" ht="24" customHeight="1" x14ac:dyDescent="0.45">
      <c r="A10" s="33" t="s">
        <v>51</v>
      </c>
      <c r="B10" s="31" t="s">
        <v>34</v>
      </c>
      <c r="C10" s="58">
        <v>6237</v>
      </c>
      <c r="D10" s="59">
        <v>6115</v>
      </c>
      <c r="E10" s="60">
        <v>2360</v>
      </c>
      <c r="F10" s="61">
        <v>38.6</v>
      </c>
      <c r="G10" s="59">
        <v>3755</v>
      </c>
      <c r="H10" s="61">
        <v>61.4</v>
      </c>
      <c r="I10" s="65">
        <v>120</v>
      </c>
      <c r="J10" s="59">
        <v>40</v>
      </c>
      <c r="K10" s="61">
        <v>33.299999999999997</v>
      </c>
      <c r="L10" s="59">
        <v>80</v>
      </c>
      <c r="M10" s="61">
        <v>66.7</v>
      </c>
      <c r="N10" s="65">
        <v>2</v>
      </c>
      <c r="O10" s="59">
        <v>1</v>
      </c>
      <c r="P10" s="61">
        <v>50</v>
      </c>
      <c r="Q10" s="59">
        <v>1</v>
      </c>
      <c r="R10" s="66">
        <v>50</v>
      </c>
      <c r="S10" s="15"/>
      <c r="T10" s="15"/>
    </row>
    <row r="11" spans="1:20" ht="24" customHeight="1" x14ac:dyDescent="0.45">
      <c r="A11" s="33" t="s">
        <v>52</v>
      </c>
      <c r="B11" s="31" t="s">
        <v>35</v>
      </c>
      <c r="C11" s="58">
        <v>16121</v>
      </c>
      <c r="D11" s="59">
        <v>15567</v>
      </c>
      <c r="E11" s="60">
        <v>6418</v>
      </c>
      <c r="F11" s="61">
        <v>41.2</v>
      </c>
      <c r="G11" s="59">
        <v>9149</v>
      </c>
      <c r="H11" s="61">
        <v>58.8</v>
      </c>
      <c r="I11" s="65">
        <v>548</v>
      </c>
      <c r="J11" s="59">
        <v>195</v>
      </c>
      <c r="K11" s="61">
        <v>35.6</v>
      </c>
      <c r="L11" s="59">
        <v>353</v>
      </c>
      <c r="M11" s="61">
        <v>64.400000000000006</v>
      </c>
      <c r="N11" s="65">
        <v>6</v>
      </c>
      <c r="O11" s="56">
        <v>0</v>
      </c>
      <c r="P11" s="62">
        <v>0</v>
      </c>
      <c r="Q11" s="59">
        <v>6</v>
      </c>
      <c r="R11" s="66">
        <v>100</v>
      </c>
      <c r="S11" s="15"/>
      <c r="T11" s="15"/>
    </row>
    <row r="12" spans="1:20" ht="24" customHeight="1" x14ac:dyDescent="0.45">
      <c r="A12" s="33" t="s">
        <v>53</v>
      </c>
      <c r="B12" s="31" t="s">
        <v>36</v>
      </c>
      <c r="C12" s="58">
        <v>31536</v>
      </c>
      <c r="D12" s="59">
        <v>30153</v>
      </c>
      <c r="E12" s="60">
        <v>12300</v>
      </c>
      <c r="F12" s="61">
        <v>40.799999999999997</v>
      </c>
      <c r="G12" s="59">
        <v>17853</v>
      </c>
      <c r="H12" s="61">
        <v>59.2</v>
      </c>
      <c r="I12" s="65">
        <v>1370</v>
      </c>
      <c r="J12" s="59">
        <v>574</v>
      </c>
      <c r="K12" s="61">
        <v>41.9</v>
      </c>
      <c r="L12" s="59">
        <v>796</v>
      </c>
      <c r="M12" s="61">
        <v>58.1</v>
      </c>
      <c r="N12" s="65">
        <v>13</v>
      </c>
      <c r="O12" s="59">
        <v>2</v>
      </c>
      <c r="P12" s="61">
        <v>15.4</v>
      </c>
      <c r="Q12" s="59">
        <v>11</v>
      </c>
      <c r="R12" s="66">
        <v>84.6</v>
      </c>
      <c r="S12" s="15"/>
      <c r="T12" s="15"/>
    </row>
    <row r="13" spans="1:20" ht="24" customHeight="1" x14ac:dyDescent="0.45">
      <c r="A13" s="33" t="s">
        <v>54</v>
      </c>
      <c r="B13" s="31" t="s">
        <v>37</v>
      </c>
      <c r="C13" s="58">
        <v>53520</v>
      </c>
      <c r="D13" s="59">
        <v>51478</v>
      </c>
      <c r="E13" s="60">
        <v>22617</v>
      </c>
      <c r="F13" s="61">
        <v>43.9</v>
      </c>
      <c r="G13" s="59">
        <v>28861</v>
      </c>
      <c r="H13" s="61">
        <v>56.1</v>
      </c>
      <c r="I13" s="65">
        <v>2023</v>
      </c>
      <c r="J13" s="59">
        <v>1064</v>
      </c>
      <c r="K13" s="61">
        <v>52.6</v>
      </c>
      <c r="L13" s="59">
        <v>959</v>
      </c>
      <c r="M13" s="61">
        <v>47.4</v>
      </c>
      <c r="N13" s="65">
        <v>19</v>
      </c>
      <c r="O13" s="59">
        <v>14</v>
      </c>
      <c r="P13" s="61">
        <v>73.7</v>
      </c>
      <c r="Q13" s="59">
        <v>5</v>
      </c>
      <c r="R13" s="66">
        <v>26.3</v>
      </c>
      <c r="S13" s="15"/>
      <c r="T13" s="15"/>
    </row>
    <row r="14" spans="1:20" ht="24" customHeight="1" x14ac:dyDescent="0.45">
      <c r="A14" s="33" t="s">
        <v>55</v>
      </c>
      <c r="B14" s="31" t="s">
        <v>38</v>
      </c>
      <c r="C14" s="58">
        <v>44452</v>
      </c>
      <c r="D14" s="59">
        <v>43178</v>
      </c>
      <c r="E14" s="60">
        <v>21094</v>
      </c>
      <c r="F14" s="61">
        <v>48.9</v>
      </c>
      <c r="G14" s="59">
        <v>22084</v>
      </c>
      <c r="H14" s="61">
        <v>51.1</v>
      </c>
      <c r="I14" s="65">
        <v>1264</v>
      </c>
      <c r="J14" s="59">
        <v>795</v>
      </c>
      <c r="K14" s="61">
        <v>62.9</v>
      </c>
      <c r="L14" s="59">
        <v>469</v>
      </c>
      <c r="M14" s="61">
        <v>37.1</v>
      </c>
      <c r="N14" s="65">
        <v>10</v>
      </c>
      <c r="O14" s="59">
        <v>5</v>
      </c>
      <c r="P14" s="61">
        <v>50</v>
      </c>
      <c r="Q14" s="59">
        <v>5</v>
      </c>
      <c r="R14" s="66">
        <v>50</v>
      </c>
      <c r="S14" s="15"/>
      <c r="T14" s="15"/>
    </row>
    <row r="15" spans="1:20" ht="24" customHeight="1" x14ac:dyDescent="0.45">
      <c r="A15" s="33" t="s">
        <v>56</v>
      </c>
      <c r="B15" s="31" t="s">
        <v>39</v>
      </c>
      <c r="C15" s="58">
        <v>19620</v>
      </c>
      <c r="D15" s="59">
        <v>19279</v>
      </c>
      <c r="E15" s="60">
        <v>11293</v>
      </c>
      <c r="F15" s="61">
        <v>58.6</v>
      </c>
      <c r="G15" s="59">
        <v>7986</v>
      </c>
      <c r="H15" s="61">
        <v>41.4</v>
      </c>
      <c r="I15" s="65">
        <v>340</v>
      </c>
      <c r="J15" s="59">
        <v>273</v>
      </c>
      <c r="K15" s="61">
        <v>80.3</v>
      </c>
      <c r="L15" s="59">
        <v>67</v>
      </c>
      <c r="M15" s="61">
        <v>19.7</v>
      </c>
      <c r="N15" s="65">
        <v>1</v>
      </c>
      <c r="O15" s="59">
        <v>1</v>
      </c>
      <c r="P15" s="61">
        <v>100</v>
      </c>
      <c r="Q15" s="56">
        <v>0</v>
      </c>
      <c r="R15" s="67">
        <v>0</v>
      </c>
      <c r="S15" s="15"/>
      <c r="T15" s="15"/>
    </row>
    <row r="16" spans="1:20" ht="24" customHeight="1" x14ac:dyDescent="0.45">
      <c r="A16" s="33" t="s">
        <v>57</v>
      </c>
      <c r="B16" s="31" t="s">
        <v>40</v>
      </c>
      <c r="C16" s="58">
        <v>5657</v>
      </c>
      <c r="D16" s="59">
        <v>5551</v>
      </c>
      <c r="E16" s="60">
        <v>4057</v>
      </c>
      <c r="F16" s="61">
        <v>73.099999999999994</v>
      </c>
      <c r="G16" s="59">
        <v>1494</v>
      </c>
      <c r="H16" s="61">
        <v>26.9</v>
      </c>
      <c r="I16" s="65">
        <v>106</v>
      </c>
      <c r="J16" s="59">
        <v>102</v>
      </c>
      <c r="K16" s="61">
        <v>96.2</v>
      </c>
      <c r="L16" s="59">
        <v>4</v>
      </c>
      <c r="M16" s="61">
        <v>3.8</v>
      </c>
      <c r="N16" s="64">
        <v>0</v>
      </c>
      <c r="O16" s="56">
        <v>0</v>
      </c>
      <c r="P16" s="20" t="s">
        <v>32</v>
      </c>
      <c r="Q16" s="56">
        <v>0</v>
      </c>
      <c r="R16" s="25" t="s">
        <v>32</v>
      </c>
      <c r="S16" s="15"/>
      <c r="T16" s="15"/>
    </row>
    <row r="17" spans="1:20" ht="24" customHeight="1" x14ac:dyDescent="0.45">
      <c r="A17" s="33" t="s">
        <v>58</v>
      </c>
      <c r="B17" s="31" t="s">
        <v>41</v>
      </c>
      <c r="C17" s="58">
        <v>1343</v>
      </c>
      <c r="D17" s="59">
        <v>1308</v>
      </c>
      <c r="E17" s="60">
        <v>1187</v>
      </c>
      <c r="F17" s="61">
        <v>90.7</v>
      </c>
      <c r="G17" s="59">
        <v>121</v>
      </c>
      <c r="H17" s="61">
        <v>9.3000000000000007</v>
      </c>
      <c r="I17" s="65">
        <v>33</v>
      </c>
      <c r="J17" s="59">
        <v>33</v>
      </c>
      <c r="K17" s="61">
        <v>100</v>
      </c>
      <c r="L17" s="56">
        <v>0</v>
      </c>
      <c r="M17" s="62">
        <v>0</v>
      </c>
      <c r="N17" s="65">
        <v>2</v>
      </c>
      <c r="O17" s="59">
        <v>2</v>
      </c>
      <c r="P17" s="61">
        <v>100</v>
      </c>
      <c r="Q17" s="56">
        <v>0</v>
      </c>
      <c r="R17" s="67">
        <v>0</v>
      </c>
      <c r="S17" s="15"/>
      <c r="T17" s="15"/>
    </row>
    <row r="18" spans="1:20" ht="24" customHeight="1" x14ac:dyDescent="0.45">
      <c r="A18" s="33" t="s">
        <v>59</v>
      </c>
      <c r="B18" s="31" t="s">
        <v>42</v>
      </c>
      <c r="C18" s="58">
        <v>384</v>
      </c>
      <c r="D18" s="59">
        <v>374</v>
      </c>
      <c r="E18" s="60">
        <v>363</v>
      </c>
      <c r="F18" s="61">
        <v>97.1</v>
      </c>
      <c r="G18" s="59">
        <v>11</v>
      </c>
      <c r="H18" s="61">
        <v>2.9</v>
      </c>
      <c r="I18" s="65">
        <v>10</v>
      </c>
      <c r="J18" s="59">
        <v>10</v>
      </c>
      <c r="K18" s="61">
        <v>100</v>
      </c>
      <c r="L18" s="56">
        <v>0</v>
      </c>
      <c r="M18" s="62">
        <v>0</v>
      </c>
      <c r="N18" s="64">
        <v>0</v>
      </c>
      <c r="O18" s="56">
        <v>0</v>
      </c>
      <c r="P18" s="20" t="s">
        <v>32</v>
      </c>
      <c r="Q18" s="56">
        <v>0</v>
      </c>
      <c r="R18" s="25" t="s">
        <v>32</v>
      </c>
      <c r="S18" s="15"/>
      <c r="T18" s="15"/>
    </row>
    <row r="19" spans="1:20" ht="24" customHeight="1" x14ac:dyDescent="0.45">
      <c r="A19" s="33" t="s">
        <v>60</v>
      </c>
      <c r="B19" s="31" t="s">
        <v>43</v>
      </c>
      <c r="C19" s="58">
        <v>104</v>
      </c>
      <c r="D19" s="59">
        <v>97</v>
      </c>
      <c r="E19" s="60">
        <v>95</v>
      </c>
      <c r="F19" s="61">
        <v>97.9</v>
      </c>
      <c r="G19" s="59">
        <v>2</v>
      </c>
      <c r="H19" s="61">
        <v>2.1</v>
      </c>
      <c r="I19" s="65">
        <v>6</v>
      </c>
      <c r="J19" s="59">
        <v>5</v>
      </c>
      <c r="K19" s="61">
        <v>83.3</v>
      </c>
      <c r="L19" s="59">
        <v>1</v>
      </c>
      <c r="M19" s="61">
        <v>16.7</v>
      </c>
      <c r="N19" s="65">
        <v>1</v>
      </c>
      <c r="O19" s="59">
        <v>1</v>
      </c>
      <c r="P19" s="61">
        <v>100</v>
      </c>
      <c r="Q19" s="56">
        <v>0</v>
      </c>
      <c r="R19" s="67">
        <v>0</v>
      </c>
      <c r="S19" s="15"/>
      <c r="T19" s="15"/>
    </row>
    <row r="20" spans="1:20" ht="24" customHeight="1" x14ac:dyDescent="0.45">
      <c r="A20" s="33" t="s">
        <v>61</v>
      </c>
      <c r="B20" s="31" t="s">
        <v>44</v>
      </c>
      <c r="C20" s="58">
        <v>20</v>
      </c>
      <c r="D20" s="59">
        <v>20</v>
      </c>
      <c r="E20" s="60">
        <v>20</v>
      </c>
      <c r="F20" s="61">
        <v>100</v>
      </c>
      <c r="G20" s="56">
        <v>0</v>
      </c>
      <c r="H20" s="62">
        <v>0</v>
      </c>
      <c r="I20" s="64">
        <v>0</v>
      </c>
      <c r="J20" s="56">
        <v>0</v>
      </c>
      <c r="K20" s="20" t="s">
        <v>32</v>
      </c>
      <c r="L20" s="56">
        <v>0</v>
      </c>
      <c r="M20" s="20" t="s">
        <v>32</v>
      </c>
      <c r="N20" s="64">
        <v>0</v>
      </c>
      <c r="O20" s="56">
        <v>0</v>
      </c>
      <c r="P20" s="20" t="s">
        <v>32</v>
      </c>
      <c r="Q20" s="56">
        <v>0</v>
      </c>
      <c r="R20" s="25" t="s">
        <v>32</v>
      </c>
      <c r="S20" s="15"/>
      <c r="T20" s="15"/>
    </row>
    <row r="21" spans="1:20" ht="24" customHeight="1" x14ac:dyDescent="0.45">
      <c r="A21" s="33" t="s">
        <v>62</v>
      </c>
      <c r="B21" s="31" t="s">
        <v>45</v>
      </c>
      <c r="C21" s="58">
        <v>8</v>
      </c>
      <c r="D21" s="59">
        <v>8</v>
      </c>
      <c r="E21" s="60">
        <v>8</v>
      </c>
      <c r="F21" s="61">
        <v>100</v>
      </c>
      <c r="G21" s="56">
        <v>0</v>
      </c>
      <c r="H21" s="62">
        <v>0</v>
      </c>
      <c r="I21" s="64">
        <v>0</v>
      </c>
      <c r="J21" s="56">
        <v>0</v>
      </c>
      <c r="K21" s="20" t="s">
        <v>32</v>
      </c>
      <c r="L21" s="56">
        <v>0</v>
      </c>
      <c r="M21" s="20" t="s">
        <v>32</v>
      </c>
      <c r="N21" s="64">
        <v>0</v>
      </c>
      <c r="O21" s="56">
        <v>0</v>
      </c>
      <c r="P21" s="20" t="s">
        <v>32</v>
      </c>
      <c r="Q21" s="56">
        <v>0</v>
      </c>
      <c r="R21" s="25" t="s">
        <v>32</v>
      </c>
      <c r="S21" s="15"/>
      <c r="T21" s="15"/>
    </row>
    <row r="22" spans="1:20" ht="24" customHeight="1" x14ac:dyDescent="0.45">
      <c r="A22" s="33" t="s">
        <v>63</v>
      </c>
      <c r="B22" s="31" t="s">
        <v>46</v>
      </c>
      <c r="C22" s="58">
        <v>180141</v>
      </c>
      <c r="D22" s="59">
        <v>174261</v>
      </c>
      <c r="E22" s="60">
        <v>82215</v>
      </c>
      <c r="F22" s="61">
        <v>47.2</v>
      </c>
      <c r="G22" s="59">
        <v>92046</v>
      </c>
      <c r="H22" s="61">
        <v>52.8</v>
      </c>
      <c r="I22" s="65">
        <v>5826</v>
      </c>
      <c r="J22" s="59">
        <v>3092</v>
      </c>
      <c r="K22" s="61">
        <v>53.1</v>
      </c>
      <c r="L22" s="59">
        <v>2734</v>
      </c>
      <c r="M22" s="61">
        <v>46.9</v>
      </c>
      <c r="N22" s="65">
        <v>54</v>
      </c>
      <c r="O22" s="59">
        <v>26</v>
      </c>
      <c r="P22" s="61">
        <v>48.1</v>
      </c>
      <c r="Q22" s="59">
        <v>28</v>
      </c>
      <c r="R22" s="66">
        <v>51.9</v>
      </c>
      <c r="S22" s="15"/>
      <c r="T22" s="15"/>
    </row>
    <row r="23" spans="1:20" ht="18" customHeight="1" x14ac:dyDescent="0.45">
      <c r="A23" s="21" t="str">
        <f>IF(LEN(A25)&gt;5,A25,"")</f>
        <v/>
      </c>
      <c r="B23" s="11"/>
      <c r="C23" s="12"/>
      <c r="D23" s="1"/>
      <c r="E23"/>
      <c r="F23"/>
      <c r="G23"/>
      <c r="H23" s="1"/>
      <c r="I23" s="17" t="str">
        <f>IF(LEN(I25)&gt;10,I25,"")</f>
        <v/>
      </c>
      <c r="J23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idden="1" x14ac:dyDescent="0.45">
      <c r="A25" s="29" t="s">
        <v>74</v>
      </c>
      <c r="I25" s="30" t="s">
        <v>77</v>
      </c>
    </row>
  </sheetData>
  <mergeCells count="23">
    <mergeCell ref="D6:D7"/>
    <mergeCell ref="E6:E7"/>
    <mergeCell ref="I6:I7"/>
    <mergeCell ref="L6:L7"/>
    <mergeCell ref="Q6:Q7"/>
    <mergeCell ref="N6:N7"/>
    <mergeCell ref="O6:O7"/>
    <mergeCell ref="N5:R5"/>
    <mergeCell ref="G6:G7"/>
    <mergeCell ref="A1:H1"/>
    <mergeCell ref="A2:H2"/>
    <mergeCell ref="I1:R1"/>
    <mergeCell ref="I2:R2"/>
    <mergeCell ref="C4:C7"/>
    <mergeCell ref="D5:H5"/>
    <mergeCell ref="D4:H4"/>
    <mergeCell ref="A4:B7"/>
    <mergeCell ref="I4:R4"/>
    <mergeCell ref="M3:N3"/>
    <mergeCell ref="G3:H3"/>
    <mergeCell ref="Q3:R3"/>
    <mergeCell ref="I5:M5"/>
    <mergeCell ref="J6:J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永盛 侯</cp:lastModifiedBy>
  <cp:lastPrinted>2025-07-28T15:43:33Z</cp:lastPrinted>
  <dcterms:created xsi:type="dcterms:W3CDTF">2010-12-02T01:12:57Z</dcterms:created>
  <dcterms:modified xsi:type="dcterms:W3CDTF">2025-07-28T15:43:47Z</dcterms:modified>
</cp:coreProperties>
</file>