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綜合統計科\h11580\性別統計\114年報\"/>
    </mc:Choice>
  </mc:AlternateContent>
  <bookViews>
    <workbookView xWindow="0" yWindow="0" windowWidth="19200" windowHeight="6200"/>
  </bookViews>
  <sheets>
    <sheet name="表(1)" sheetId="1" r:id="rId1"/>
    <sheet name="表(2)" sheetId="2" r:id="rId2"/>
  </sheets>
  <definedNames>
    <definedName name="_xlnm.Print_Area" localSheetId="0">'表(1)'!$A$1:$K$32</definedName>
    <definedName name="_xlnm.Print_Area" localSheetId="1">'表(2)'!$A$1:$AF$43</definedName>
  </definedNames>
  <calcPr calcId="162913"/>
</workbook>
</file>

<file path=xl/calcChain.xml><?xml version="1.0" encoding="utf-8"?>
<calcChain xmlns="http://schemas.openxmlformats.org/spreadsheetml/2006/main">
  <c r="I44" i="2" l="1"/>
  <c r="A44" i="2"/>
  <c r="I43" i="2"/>
  <c r="A43" i="2"/>
  <c r="H32" i="1"/>
  <c r="A32" i="1"/>
</calcChain>
</file>

<file path=xl/sharedStrings.xml><?xml version="1.0" encoding="utf-8"?>
<sst xmlns="http://schemas.openxmlformats.org/spreadsheetml/2006/main" count="358" uniqueCount="113">
  <si>
    <t>總所得</t>
  </si>
  <si>
    <t>Total Income</t>
  </si>
  <si>
    <t>Male / Female</t>
  </si>
  <si>
    <t>Average Income（NT$）</t>
  </si>
  <si>
    <t>男/女</t>
  </si>
  <si>
    <t>男性</t>
  </si>
  <si>
    <t>女性</t>
  </si>
  <si>
    <t>Male</t>
  </si>
  <si>
    <t>Female</t>
  </si>
  <si>
    <t>Cases</t>
  </si>
  <si>
    <t>(1)按所得別分</t>
  </si>
  <si>
    <t>單位：千人；新臺幣百萬元；倍數</t>
  </si>
  <si>
    <t>(1)by Income</t>
  </si>
  <si>
    <t>Source：Fiscal Information Agency, Ministry of Finance.</t>
  </si>
  <si>
    <t>Explanation：1.Figures in this table not include non-citizen and N.E.S statistics.
2.Since 2018, figures in this table include dividend taxed separately.
3.Since 2019, figures in this table include the special deduction of income from salaries/wages and necessary expenses.</t>
  </si>
  <si>
    <t>資料來源：財政資訊中心。</t>
  </si>
  <si>
    <t>說　　明：1.本表資料不含非本國人及未能歸類所得之統計。
2.自107年度起，本表資料含分開計稅之股利所得。
3.自108年度起，本表資料含薪資費用(薪資特別扣除額或必要費用)。</t>
  </si>
  <si>
    <t>(2)按年齡級距分</t>
  </si>
  <si>
    <t>單位：千人；新臺幣百萬元</t>
  </si>
  <si>
    <t>說　　明：</t>
  </si>
  <si>
    <t>Explanation：</t>
  </si>
  <si>
    <t>(2)by Age Brackets</t>
  </si>
  <si>
    <t>Unit：1,000 Persons；NT$million</t>
  </si>
  <si>
    <t>Source：</t>
  </si>
  <si>
    <t xml:space="preserve">人數 </t>
  </si>
  <si>
    <t>平均每人所得（元）</t>
  </si>
  <si>
    <t xml:space="preserve">總計 </t>
  </si>
  <si>
    <t>股利所得</t>
  </si>
  <si>
    <t>薪資所得</t>
  </si>
  <si>
    <t>利息所得</t>
  </si>
  <si>
    <t>租賃及權利金所得</t>
  </si>
  <si>
    <t>Grand Total</t>
  </si>
  <si>
    <t>Dividend</t>
  </si>
  <si>
    <t>Interest Income</t>
  </si>
  <si>
    <t>Income from Lease 
and Royalties</t>
  </si>
  <si>
    <t>財產交易所得</t>
  </si>
  <si>
    <t>機會中獎獎金</t>
  </si>
  <si>
    <t>退職所得</t>
  </si>
  <si>
    <t>其他所得</t>
  </si>
  <si>
    <t>Property Transactions</t>
  </si>
  <si>
    <t>Income from Won 
Prizes or Awards</t>
  </si>
  <si>
    <t>Income from 
Separation Pay</t>
  </si>
  <si>
    <t>Other Income</t>
  </si>
  <si>
    <t>營利所得</t>
  </si>
  <si>
    <t>Profit-seeking Income</t>
  </si>
  <si>
    <t>執行業務所得</t>
  </si>
  <si>
    <t>Professional Practices Income</t>
  </si>
  <si>
    <t>Salaries and Wages Income</t>
  </si>
  <si>
    <t>合計</t>
  </si>
  <si>
    <t>Total</t>
  </si>
  <si>
    <t>Remuneration from
Publishing Article</t>
  </si>
  <si>
    <t>稿費收入</t>
  </si>
  <si>
    <t>0-14 years</t>
  </si>
  <si>
    <t>CY  2024</t>
  </si>
  <si>
    <t>年別及所得別</t>
  </si>
  <si>
    <t>CY &amp; Income</t>
  </si>
  <si>
    <t>年齡級距及性別</t>
  </si>
  <si>
    <t>Age Brackets &amp; Gender</t>
  </si>
  <si>
    <t>資料來源：</t>
  </si>
  <si>
    <t>15-17 years</t>
  </si>
  <si>
    <t>機會中獎所得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</si>
  <si>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</si>
  <si>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</si>
  <si>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</si>
  <si>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</si>
  <si>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</si>
  <si>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</si>
  <si>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</si>
  <si>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</si>
  <si>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</si>
  <si>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Profit-seekIng Income</t>
  </si>
  <si>
    <t>Income from Lease and Royalties</t>
  </si>
  <si>
    <t>Income from Won Prizes or Awards</t>
  </si>
  <si>
    <t>Income from Separation Pay</t>
  </si>
  <si>
    <t>Remuneration from Publishing Article</t>
  </si>
  <si>
    <t>男</t>
  </si>
  <si>
    <t>女</t>
  </si>
  <si>
    <t>0-14歲</t>
  </si>
  <si>
    <t>15-17歲</t>
  </si>
  <si>
    <t>18-24歲</t>
  </si>
  <si>
    <t>25-29歲</t>
  </si>
  <si>
    <t>30-34歲</t>
  </si>
  <si>
    <t>35-39歲</t>
  </si>
  <si>
    <t>40-44歲</t>
  </si>
  <si>
    <t>45-49歲</t>
  </si>
  <si>
    <t>50-54歲</t>
  </si>
  <si>
    <t>55-59歲</t>
  </si>
  <si>
    <t>60-64歲</t>
  </si>
  <si>
    <t>65-69歲</t>
  </si>
  <si>
    <t>70-74歲</t>
  </si>
  <si>
    <t>75-79歲</t>
  </si>
  <si>
    <t>80歲以上</t>
  </si>
  <si>
    <t>18-24 years</t>
  </si>
  <si>
    <t>25-29 years</t>
  </si>
  <si>
    <t>30-34 years</t>
  </si>
  <si>
    <t>35-39 years</t>
  </si>
  <si>
    <t>40-44 years</t>
  </si>
  <si>
    <t>45-49 years</t>
  </si>
  <si>
    <t>50-54 years</t>
  </si>
  <si>
    <t>55-59 years</t>
  </si>
  <si>
    <t>60-64 years</t>
  </si>
  <si>
    <t>65-69 years</t>
  </si>
  <si>
    <t>70-74 years</t>
  </si>
  <si>
    <t>75-79 years</t>
  </si>
  <si>
    <t>80 years</t>
  </si>
  <si>
    <t>and over</t>
  </si>
  <si>
    <t>Unit：1,000 Persons；NT$million；Multiple</t>
    <phoneticPr fontId="1" type="noConversion"/>
  </si>
  <si>
    <t>表2-6. 綜合所得稅各類所得
－按全體所得人性別及年齡分 (3/3)</t>
    <phoneticPr fontId="1" type="noConversion"/>
  </si>
  <si>
    <t>表2-6. 綜合所得稅各類所得
－按全體所得人性別及年齡分 (2/3)</t>
    <phoneticPr fontId="1" type="noConversion"/>
  </si>
  <si>
    <t>表2-6. 綜合所得稅各類所得
－按全體所得人性別及年齡分 (1/3)</t>
    <phoneticPr fontId="1" type="noConversion"/>
  </si>
  <si>
    <t>Table 2-6. Kinds of Individual Income Tax Filing
－by Gender and Age of Recipient (1/3)</t>
    <phoneticPr fontId="1" type="noConversion"/>
  </si>
  <si>
    <t>Table 2-6. Kinds of Individual Income Tax Filing
－by Gender and Age of Recipient (2/3)</t>
    <phoneticPr fontId="1" type="noConversion"/>
  </si>
  <si>
    <t>Table 2-6. Kinds of Individual Income Tax Filing
－by Gender and Age of Recipient (3/3)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</si>
</sst>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_);[Red]\(0.0\)"/>
    <numFmt numFmtId="177" formatCode="#,##0_);[Red]\(#,##0\)"/>
    <numFmt numFmtId="178" formatCode="#,###,##0\ "/>
    <numFmt numFmtId="179" formatCode="###,###,##0\ "/>
    <numFmt numFmtId="180" formatCode="#,###,###,##0\ "/>
    <numFmt numFmtId="181" formatCode="#,##0.00\ "/>
    <numFmt numFmtId="182" formatCode="###,###,##0\ ;\-###,###,##0\ ;&quot;－&quot;\ "/>
  </numFmts>
  <fonts count="33">
    <font>
      <sz val="10"/>
      <name val="MingLiU"/>
      <charset val="136"/>
    </font>
    <font>
      <sz val="9"/>
      <name val="MingLiU"/>
      <charset val="136"/>
    </font>
    <font>
      <sz val="10"/>
      <name val="MingLiU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9.5"/>
      <name val="MingLiU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8.5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0.5"/>
      <name val="標楷體"/>
      <family val="4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5">
    <xf numFmtId="0" fontId="0" fillId="2" borderId="0"/>
    <xf numFmtId="0" fontId="14" fillId="3" borderId="0" applyNumberFormat="0" applyAlignment="0" applyProtection="0">
      <alignment vertical="center"/>
    </xf>
    <xf numFmtId="0" fontId="14" fillId="4" borderId="0" applyNumberFormat="0" applyAlignment="0" applyProtection="0">
      <alignment vertical="center"/>
    </xf>
    <xf numFmtId="0" fontId="14" fillId="5" borderId="0" applyNumberFormat="0" applyAlignment="0" applyProtection="0">
      <alignment vertical="center"/>
    </xf>
    <xf numFmtId="0" fontId="14" fillId="6" borderId="0" applyNumberFormat="0" applyAlignment="0" applyProtection="0">
      <alignment vertical="center"/>
    </xf>
    <xf numFmtId="0" fontId="14" fillId="7" borderId="0" applyNumberFormat="0" applyAlignment="0" applyProtection="0">
      <alignment vertical="center"/>
    </xf>
    <xf numFmtId="0" fontId="14" fillId="8" borderId="0" applyNumberFormat="0" applyAlignment="0" applyProtection="0">
      <alignment vertical="center"/>
    </xf>
    <xf numFmtId="0" fontId="14" fillId="9" borderId="0" applyNumberFormat="0" applyAlignment="0" applyProtection="0">
      <alignment vertical="center"/>
    </xf>
    <xf numFmtId="0" fontId="14" fillId="10" borderId="0" applyNumberFormat="0" applyAlignment="0" applyProtection="0">
      <alignment vertical="center"/>
    </xf>
    <xf numFmtId="0" fontId="14" fillId="11" borderId="0" applyNumberFormat="0" applyAlignment="0" applyProtection="0">
      <alignment vertical="center"/>
    </xf>
    <xf numFmtId="0" fontId="14" fillId="12" borderId="0" applyNumberFormat="0" applyAlignment="0" applyProtection="0">
      <alignment vertical="center"/>
    </xf>
    <xf numFmtId="0" fontId="14" fillId="13" borderId="0" applyNumberFormat="0" applyAlignment="0" applyProtection="0">
      <alignment vertical="center"/>
    </xf>
    <xf numFmtId="0" fontId="14" fillId="14" borderId="0" applyNumberFormat="0" applyAlignment="0" applyProtection="0">
      <alignment vertical="center"/>
    </xf>
    <xf numFmtId="0" fontId="15" fillId="15" borderId="0" applyNumberFormat="0" applyAlignment="0" applyProtection="0">
      <alignment vertical="center"/>
    </xf>
    <xf numFmtId="0" fontId="15" fillId="16" borderId="0" applyNumberFormat="0" applyAlignment="0" applyProtection="0">
      <alignment vertical="center"/>
    </xf>
    <xf numFmtId="0" fontId="15" fillId="17" borderId="0" applyNumberFormat="0" applyAlignment="0" applyProtection="0">
      <alignment vertical="center"/>
    </xf>
    <xf numFmtId="0" fontId="15" fillId="18" borderId="0" applyNumberFormat="0" applyAlignment="0" applyProtection="0">
      <alignment vertical="center"/>
    </xf>
    <xf numFmtId="0" fontId="15" fillId="19" borderId="0" applyNumberFormat="0" applyAlignment="0" applyProtection="0">
      <alignment vertical="center"/>
    </xf>
    <xf numFmtId="0" fontId="15" fillId="20" borderId="0" applyNumberFormat="0" applyAlignment="0" applyProtection="0">
      <alignment vertical="center"/>
    </xf>
    <xf numFmtId="0" fontId="2" fillId="2" borderId="0"/>
    <xf numFmtId="0" fontId="14" fillId="2" borderId="0">
      <alignment vertical="center"/>
    </xf>
    <xf numFmtId="0" fontId="4" fillId="2" borderId="0">
      <alignment vertical="center"/>
    </xf>
    <xf numFmtId="0" fontId="16" fillId="21" borderId="0" applyNumberFormat="0" applyAlignment="0" applyProtection="0">
      <alignment vertical="center"/>
    </xf>
    <xf numFmtId="0" fontId="17" fillId="2" borderId="1" applyNumberFormat="0" applyAlignment="0" applyProtection="0">
      <alignment vertical="center"/>
    </xf>
    <xf numFmtId="0" fontId="18" fillId="22" borderId="0" applyNumberFormat="0" applyAlignment="0" applyProtection="0">
      <alignment vertical="center"/>
    </xf>
    <xf numFmtId="0" fontId="19" fillId="23" borderId="2" applyNumberFormat="0" applyAlignment="0" applyProtection="0">
      <alignment vertical="center"/>
    </xf>
    <xf numFmtId="0" fontId="20" fillId="2" borderId="3" applyNumberFormat="0" applyAlignment="0" applyProtection="0">
      <alignment vertical="center"/>
    </xf>
    <xf numFmtId="0" fontId="2" fillId="24" borderId="4" applyNumberFormat="0" applyFon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15" fillId="25" borderId="0" applyNumberFormat="0" applyAlignment="0" applyProtection="0">
      <alignment vertical="center"/>
    </xf>
    <xf numFmtId="0" fontId="15" fillId="26" borderId="0" applyNumberFormat="0" applyAlignment="0" applyProtection="0">
      <alignment vertical="center"/>
    </xf>
    <xf numFmtId="0" fontId="15" fillId="27" borderId="0" applyNumberFormat="0" applyAlignment="0" applyProtection="0">
      <alignment vertical="center"/>
    </xf>
    <xf numFmtId="0" fontId="15" fillId="28" borderId="0" applyNumberFormat="0" applyAlignment="0" applyProtection="0">
      <alignment vertical="center"/>
    </xf>
    <xf numFmtId="0" fontId="15" fillId="29" borderId="0" applyNumberFormat="0" applyAlignment="0" applyProtection="0">
      <alignment vertical="center"/>
    </xf>
    <xf numFmtId="0" fontId="15" fillId="30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" borderId="6" applyNumberFormat="0" applyAlignment="0" applyProtection="0">
      <alignment vertical="center"/>
    </xf>
    <xf numFmtId="0" fontId="25" fillId="2" borderId="7" applyNumberFormat="0" applyAlignment="0" applyProtection="0">
      <alignment vertical="center"/>
    </xf>
    <xf numFmtId="0" fontId="25" fillId="2" borderId="0" applyNumberFormat="0" applyAlignment="0" applyProtection="0">
      <alignment vertical="center"/>
    </xf>
    <xf numFmtId="0" fontId="26" fillId="31" borderId="2" applyNumberFormat="0" applyAlignment="0" applyProtection="0">
      <alignment vertical="center"/>
    </xf>
    <xf numFmtId="0" fontId="27" fillId="23" borderId="8" applyNumberFormat="0" applyAlignment="0" applyProtection="0">
      <alignment vertical="center"/>
    </xf>
    <xf numFmtId="0" fontId="28" fillId="32" borderId="9" applyNumberFormat="0" applyAlignment="0" applyProtection="0">
      <alignment vertical="center"/>
    </xf>
    <xf numFmtId="0" fontId="29" fillId="33" borderId="0" applyNumberFormat="0" applyAlignment="0" applyProtection="0">
      <alignment vertical="center"/>
    </xf>
    <xf numFmtId="0" fontId="30" fillId="2" borderId="0" applyNumberFormat="0" applyAlignment="0" applyProtection="0">
      <alignment vertical="center"/>
    </xf>
  </cellStyleXfs>
  <cellXfs count="145">
    <xf numFmtId="0" fontId="0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horizontal="left"/>
    </xf>
    <xf numFmtId="176" fontId="3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 vertical="center"/>
    </xf>
    <xf numFmtId="0" fontId="9" fillId="2" borderId="0" xfId="0" applyNumberFormat="1" applyFont="1" applyFill="1" applyBorder="1" applyAlignment="1" applyProtection="1">
      <alignment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 wrapText="1"/>
    </xf>
    <xf numFmtId="0" fontId="7" fillId="2" borderId="0" xfId="0" applyNumberFormat="1" applyFont="1" applyFill="1" applyBorder="1" applyAlignment="1" applyProtection="1">
      <alignment horizontal="left" vertical="top"/>
    </xf>
    <xf numFmtId="0" fontId="7" fillId="2" borderId="0" xfId="0" applyNumberFormat="1" applyFont="1" applyFill="1" applyBorder="1" applyAlignment="1" applyProtection="1">
      <alignment horizontal="center" vertical="top"/>
    </xf>
    <xf numFmtId="177" fontId="7" fillId="2" borderId="0" xfId="0" applyNumberFormat="1" applyFont="1" applyFill="1" applyBorder="1" applyAlignment="1" applyProtection="1">
      <alignment vertical="top"/>
    </xf>
    <xf numFmtId="0" fontId="3" fillId="2" borderId="0" xfId="0" applyNumberFormat="1" applyFont="1" applyFill="1" applyBorder="1" applyAlignment="1" applyProtection="1">
      <alignment vertical="top"/>
    </xf>
    <xf numFmtId="0" fontId="6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vertical="top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177" fontId="11" fillId="2" borderId="12" xfId="0" applyNumberFormat="1" applyFont="1" applyFill="1" applyBorder="1" applyAlignment="1" applyProtection="1"/>
    <xf numFmtId="177" fontId="11" fillId="2" borderId="13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horizontal="right"/>
    </xf>
    <xf numFmtId="0" fontId="9" fillId="2" borderId="0" xfId="0" applyNumberFormat="1" applyFont="1" applyFill="1" applyBorder="1" applyAlignment="1" applyProtection="1">
      <alignment horizontal="center" vertical="top" wrapText="1"/>
    </xf>
    <xf numFmtId="0" fontId="9" fillId="2" borderId="0" xfId="0" applyNumberFormat="1" applyFont="1" applyFill="1" applyBorder="1" applyAlignment="1" applyProtection="1">
      <alignment horizontal="left" vertical="center" wrapText="1" indent="1"/>
    </xf>
    <xf numFmtId="0" fontId="6" fillId="2" borderId="0" xfId="0" applyNumberFormat="1" applyFont="1" applyFill="1" applyBorder="1" applyAlignment="1" applyProtection="1">
      <alignment horizontal="center" vertical="top"/>
    </xf>
    <xf numFmtId="0" fontId="10" fillId="2" borderId="0" xfId="0" applyNumberFormat="1" applyFont="1" applyFill="1" applyBorder="1" applyAlignment="1" applyProtection="1">
      <alignment horizontal="left" vertical="top"/>
    </xf>
    <xf numFmtId="0" fontId="9" fillId="2" borderId="0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 indent="2"/>
    </xf>
    <xf numFmtId="0" fontId="6" fillId="2" borderId="0" xfId="0" applyNumberFormat="1" applyFont="1" applyFill="1" applyBorder="1" applyAlignment="1" applyProtection="1">
      <alignment horizontal="left" vertical="top" wrapText="1" indent="1"/>
    </xf>
    <xf numFmtId="0" fontId="6" fillId="2" borderId="14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/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left" vertical="center"/>
    </xf>
    <xf numFmtId="0" fontId="6" fillId="2" borderId="0" xfId="0" applyNumberFormat="1" applyFont="1" applyFill="1" applyBorder="1" applyAlignment="1" applyProtection="1">
      <alignment vertical="center"/>
    </xf>
    <xf numFmtId="177" fontId="3" fillId="2" borderId="15" xfId="0" applyNumberFormat="1" applyFont="1" applyFill="1" applyBorder="1" applyAlignment="1" applyProtection="1"/>
    <xf numFmtId="177" fontId="3" fillId="2" borderId="16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left" wrapText="1"/>
    </xf>
    <xf numFmtId="0" fontId="6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horizontal="left" vertical="center" wrapText="1" indent="1"/>
    </xf>
    <xf numFmtId="0" fontId="3" fillId="2" borderId="17" xfId="0" applyNumberFormat="1" applyFont="1" applyFill="1" applyBorder="1" applyAlignment="1" applyProtection="1">
      <alignment wrapText="1"/>
    </xf>
    <xf numFmtId="176" fontId="6" fillId="2" borderId="11" xfId="0" applyNumberFormat="1" applyFont="1" applyFill="1" applyBorder="1" applyAlignment="1" applyProtection="1">
      <alignment horizontal="center" vertical="center" wrapText="1"/>
    </xf>
    <xf numFmtId="177" fontId="11" fillId="2" borderId="12" xfId="0" applyNumberFormat="1" applyFont="1" applyFill="1" applyBorder="1" applyAlignment="1" applyProtection="1">
      <alignment wrapText="1"/>
    </xf>
    <xf numFmtId="176" fontId="11" fillId="2" borderId="12" xfId="0" applyNumberFormat="1" applyFont="1" applyFill="1" applyBorder="1" applyAlignment="1" applyProtection="1"/>
    <xf numFmtId="177" fontId="3" fillId="2" borderId="15" xfId="0" applyNumberFormat="1" applyFont="1" applyFill="1" applyBorder="1" applyAlignment="1" applyProtection="1">
      <alignment wrapText="1"/>
    </xf>
    <xf numFmtId="176" fontId="3" fillId="2" borderId="15" xfId="0" applyNumberFormat="1" applyFont="1" applyFill="1" applyBorder="1" applyAlignment="1" applyProtection="1"/>
    <xf numFmtId="0" fontId="6" fillId="2" borderId="19" xfId="0" applyNumberFormat="1" applyFont="1" applyFill="1" applyBorder="1" applyAlignment="1" applyProtection="1">
      <alignment horizontal="left" wrapText="1"/>
    </xf>
    <xf numFmtId="0" fontId="9" fillId="2" borderId="19" xfId="0" applyNumberFormat="1" applyFont="1" applyFill="1" applyBorder="1" applyAlignment="1" applyProtection="1">
      <alignment horizontal="center" vertical="center"/>
    </xf>
    <xf numFmtId="0" fontId="0" fillId="2" borderId="17" xfId="0" applyNumberFormat="1" applyFont="1" applyFill="1" applyBorder="1" applyAlignment="1" applyProtection="1"/>
    <xf numFmtId="177" fontId="6" fillId="2" borderId="15" xfId="0" applyNumberFormat="1" applyFont="1" applyFill="1" applyBorder="1" applyAlignment="1" applyProtection="1"/>
    <xf numFmtId="177" fontId="6" fillId="2" borderId="16" xfId="0" applyNumberFormat="1" applyFont="1" applyFill="1" applyBorder="1" applyAlignment="1" applyProtection="1"/>
    <xf numFmtId="0" fontId="9" fillId="2" borderId="17" xfId="0" applyNumberFormat="1" applyFont="1" applyFill="1" applyBorder="1" applyAlignment="1" applyProtection="1">
      <alignment horizontal="left"/>
    </xf>
    <xf numFmtId="0" fontId="6" fillId="2" borderId="17" xfId="0" applyNumberFormat="1" applyFont="1" applyFill="1" applyBorder="1" applyAlignment="1" applyProtection="1">
      <alignment horizontal="center"/>
    </xf>
    <xf numFmtId="0" fontId="9" fillId="2" borderId="0" xfId="0" applyNumberFormat="1" applyFont="1" applyFill="1" applyBorder="1" applyAlignment="1" applyProtection="1">
      <alignment horizontal="center" vertical="top"/>
    </xf>
    <xf numFmtId="0" fontId="9" fillId="2" borderId="0" xfId="0" applyNumberFormat="1" applyFont="1" applyFill="1" applyBorder="1" applyAlignment="1" applyProtection="1">
      <alignment horizontal="left" vertical="top" wrapText="1" indent="1"/>
    </xf>
    <xf numFmtId="0" fontId="9" fillId="2" borderId="0" xfId="0" applyNumberFormat="1" applyFont="1" applyFill="1" applyBorder="1" applyAlignment="1" applyProtection="1">
      <alignment horizontal="left" vertical="top" indent="1"/>
    </xf>
    <xf numFmtId="0" fontId="6" fillId="2" borderId="19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wrapText="1"/>
    </xf>
    <xf numFmtId="178" fontId="11" fillId="2" borderId="12" xfId="0" applyNumberFormat="1" applyFont="1" applyFill="1" applyBorder="1" applyAlignment="1" applyProtection="1">
      <alignment horizontal="right" vertical="center"/>
    </xf>
    <xf numFmtId="179" fontId="11" fillId="2" borderId="12" xfId="0" applyNumberFormat="1" applyFont="1" applyFill="1" applyBorder="1" applyAlignment="1" applyProtection="1">
      <alignment horizontal="right" vertical="center"/>
    </xf>
    <xf numFmtId="178" fontId="11" fillId="2" borderId="12" xfId="0" applyNumberFormat="1" applyFont="1" applyFill="1" applyBorder="1" applyAlignment="1" applyProtection="1">
      <alignment horizontal="right" vertical="top"/>
    </xf>
    <xf numFmtId="179" fontId="11" fillId="2" borderId="12" xfId="0" applyNumberFormat="1" applyFont="1" applyFill="1" applyBorder="1" applyAlignment="1" applyProtection="1">
      <alignment horizontal="right" vertical="top"/>
    </xf>
    <xf numFmtId="0" fontId="13" fillId="2" borderId="0" xfId="0" applyNumberFormat="1" applyFont="1" applyFill="1" applyBorder="1" applyAlignment="1" applyProtection="1">
      <alignment wrapText="1"/>
    </xf>
    <xf numFmtId="180" fontId="11" fillId="2" borderId="13" xfId="0" applyNumberFormat="1" applyFont="1" applyFill="1" applyBorder="1" applyAlignment="1" applyProtection="1">
      <alignment horizontal="right" vertical="center"/>
    </xf>
    <xf numFmtId="180" fontId="11" fillId="2" borderId="12" xfId="0" applyNumberFormat="1" applyFont="1" applyFill="1" applyBorder="1" applyAlignment="1" applyProtection="1">
      <alignment horizontal="right" vertical="center"/>
    </xf>
    <xf numFmtId="181" fontId="11" fillId="2" borderId="12" xfId="0" applyNumberFormat="1" applyFont="1" applyFill="1" applyBorder="1" applyAlignment="1" applyProtection="1">
      <alignment horizontal="right" vertical="center"/>
    </xf>
    <xf numFmtId="180" fontId="11" fillId="2" borderId="13" xfId="0" applyNumberFormat="1" applyFont="1" applyFill="1" applyBorder="1" applyAlignment="1" applyProtection="1">
      <alignment horizontal="right" vertical="top"/>
    </xf>
    <xf numFmtId="180" fontId="11" fillId="2" borderId="12" xfId="0" applyNumberFormat="1" applyFont="1" applyFill="1" applyBorder="1" applyAlignment="1" applyProtection="1">
      <alignment horizontal="right" vertical="top"/>
    </xf>
    <xf numFmtId="181" fontId="11" fillId="2" borderId="12" xfId="0" applyNumberFormat="1" applyFont="1" applyFill="1" applyBorder="1" applyAlignment="1" applyProtection="1">
      <alignment horizontal="right" vertical="top"/>
    </xf>
    <xf numFmtId="0" fontId="31" fillId="2" borderId="0" xfId="0" applyNumberFormat="1" applyFont="1" applyFill="1" applyBorder="1" applyAlignment="1" applyProtection="1">
      <alignment horizontal="center" vertical="top" wrapText="1"/>
    </xf>
    <xf numFmtId="0" fontId="31" fillId="2" borderId="0" xfId="0" applyNumberFormat="1" applyFont="1" applyFill="1" applyBorder="1" applyAlignment="1" applyProtection="1">
      <alignment horizontal="center" vertical="top"/>
    </xf>
    <xf numFmtId="179" fontId="11" fillId="2" borderId="13" xfId="0" applyNumberFormat="1" applyFont="1" applyFill="1" applyBorder="1" applyAlignment="1" applyProtection="1">
      <alignment horizontal="right" vertical="top"/>
    </xf>
    <xf numFmtId="182" fontId="11" fillId="2" borderId="13" xfId="0" applyNumberFormat="1" applyFont="1" applyFill="1" applyBorder="1" applyAlignment="1" applyProtection="1">
      <alignment horizontal="right" vertical="top"/>
    </xf>
    <xf numFmtId="182" fontId="11" fillId="2" borderId="12" xfId="0" applyNumberFormat="1" applyFont="1" applyFill="1" applyBorder="1" applyAlignment="1" applyProtection="1">
      <alignment horizontal="right" vertical="top"/>
    </xf>
    <xf numFmtId="0" fontId="6" fillId="34" borderId="14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6" fillId="34" borderId="10" xfId="0" applyNumberFormat="1" applyFont="1" applyFill="1" applyBorder="1" applyAlignment="1" applyProtection="1">
      <alignment horizontal="center" vertical="center" wrapText="1"/>
    </xf>
    <xf numFmtId="176" fontId="6" fillId="34" borderId="11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 wrapText="1"/>
    </xf>
    <xf numFmtId="0" fontId="9" fillId="34" borderId="12" xfId="0" applyNumberFormat="1" applyFont="1" applyFill="1" applyBorder="1" applyAlignment="1" applyProtection="1">
      <alignment horizontal="center" vertical="center" wrapText="1"/>
    </xf>
    <xf numFmtId="0" fontId="9" fillId="34" borderId="13" xfId="0" applyNumberFormat="1" applyFont="1" applyFill="1" applyBorder="1" applyAlignment="1" applyProtection="1">
      <alignment horizontal="center" vertical="center" wrapText="1"/>
    </xf>
    <xf numFmtId="176" fontId="9" fillId="34" borderId="12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12" fillId="2" borderId="0" xfId="21" applyNumberFormat="1" applyFont="1" applyFill="1" applyBorder="1" applyAlignment="1" applyProtection="1">
      <alignment horizontal="center" vertical="center"/>
    </xf>
    <xf numFmtId="0" fontId="4" fillId="2" borderId="0" xfId="21" applyNumberFormat="1" applyFont="1" applyFill="1" applyBorder="1" applyAlignment="1" applyProtection="1">
      <alignment horizontal="center" vertical="center"/>
    </xf>
    <xf numFmtId="0" fontId="9" fillId="34" borderId="19" xfId="0" applyNumberFormat="1" applyFont="1" applyFill="1" applyBorder="1" applyAlignment="1" applyProtection="1">
      <alignment horizontal="center" vertical="center" wrapText="1"/>
    </xf>
    <xf numFmtId="0" fontId="12" fillId="34" borderId="0" xfId="0" applyNumberFormat="1" applyFont="1" applyFill="1" applyBorder="1" applyAlignment="1" applyProtection="1">
      <alignment horizontal="center" vertical="center" wrapText="1"/>
    </xf>
    <xf numFmtId="0" fontId="6" fillId="34" borderId="10" xfId="0" applyNumberFormat="1" applyFont="1" applyFill="1" applyBorder="1" applyAlignment="1" applyProtection="1">
      <alignment horizontal="center" vertical="center" wrapText="1"/>
    </xf>
    <xf numFmtId="0" fontId="0" fillId="34" borderId="13" xfId="0" applyNumberFormat="1" applyFont="1" applyFill="1" applyBorder="1" applyAlignment="1" applyProtection="1">
      <alignment horizontal="center" vertical="center" wrapText="1"/>
    </xf>
    <xf numFmtId="0" fontId="0" fillId="34" borderId="16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6" fillId="34" borderId="14" xfId="0" applyNumberFormat="1" applyFont="1" applyFill="1" applyBorder="1" applyAlignment="1" applyProtection="1">
      <alignment horizontal="center" vertical="center" wrapText="1"/>
    </xf>
    <xf numFmtId="0" fontId="6" fillId="34" borderId="19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9" fillId="34" borderId="20" xfId="0" applyNumberFormat="1" applyFont="1" applyFill="1" applyBorder="1" applyAlignment="1" applyProtection="1">
      <alignment horizontal="center" vertical="center" wrapText="1"/>
    </xf>
    <xf numFmtId="0" fontId="9" fillId="34" borderId="17" xfId="0" applyNumberFormat="1" applyFont="1" applyFill="1" applyBorder="1" applyAlignment="1" applyProtection="1">
      <alignment horizontal="center" vertical="center" wrapText="1"/>
    </xf>
    <xf numFmtId="0" fontId="9" fillId="34" borderId="16" xfId="0" applyNumberFormat="1" applyFont="1" applyFill="1" applyBorder="1" applyAlignment="1" applyProtection="1">
      <alignment horizontal="center" vertical="center" wrapText="1"/>
    </xf>
    <xf numFmtId="0" fontId="9" fillId="34" borderId="15" xfId="0" applyNumberFormat="1" applyFont="1" applyFill="1" applyBorder="1" applyAlignment="1" applyProtection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horizontal="left" vertical="top" wrapText="1"/>
    </xf>
    <xf numFmtId="177" fontId="13" fillId="2" borderId="0" xfId="0" applyNumberFormat="1" applyFont="1" applyFill="1" applyBorder="1" applyAlignment="1" applyProtection="1">
      <alignment horizontal="left" vertical="top" wrapText="1"/>
    </xf>
    <xf numFmtId="0" fontId="12" fillId="2" borderId="0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horizontal="left" vertical="center" wrapText="1"/>
    </xf>
    <xf numFmtId="49" fontId="13" fillId="2" borderId="0" xfId="0" applyNumberFormat="1" applyFont="1" applyFill="1" applyBorder="1" applyAlignment="1" applyProtection="1">
      <alignment horizontal="left" vertical="center" wrapText="1"/>
    </xf>
    <xf numFmtId="177" fontId="13" fillId="2" borderId="0" xfId="0" applyNumberFormat="1" applyFont="1" applyFill="1" applyBorder="1" applyAlignment="1" applyProtection="1">
      <alignment horizontal="left" vertical="center" wrapText="1"/>
    </xf>
    <xf numFmtId="0" fontId="32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Fill="1" applyBorder="1" applyAlignment="1" applyProtection="1">
      <alignment horizontal="center"/>
    </xf>
    <xf numFmtId="0" fontId="6" fillId="34" borderId="11" xfId="0" applyNumberFormat="1" applyFont="1" applyFill="1" applyBorder="1" applyAlignment="1" applyProtection="1">
      <alignment horizontal="center" vertical="center"/>
    </xf>
    <xf numFmtId="0" fontId="9" fillId="34" borderId="15" xfId="0" applyNumberFormat="1" applyFont="1" applyFill="1" applyBorder="1" applyAlignment="1" applyProtection="1">
      <alignment horizontal="center" vertical="center"/>
    </xf>
    <xf numFmtId="0" fontId="6" fillId="34" borderId="14" xfId="0" applyNumberFormat="1" applyFont="1" applyFill="1" applyBorder="1" applyAlignment="1" applyProtection="1">
      <alignment horizontal="center" vertical="center"/>
    </xf>
    <xf numFmtId="0" fontId="9" fillId="34" borderId="20" xfId="0" applyNumberFormat="1" applyFont="1" applyFill="1" applyBorder="1" applyAlignment="1" applyProtection="1">
      <alignment horizontal="center" vertical="center"/>
    </xf>
    <xf numFmtId="0" fontId="9" fillId="34" borderId="16" xfId="0" applyNumberFormat="1" applyFont="1" applyFill="1" applyBorder="1" applyAlignment="1" applyProtection="1">
      <alignment horizontal="center" wrapText="1"/>
    </xf>
    <xf numFmtId="0" fontId="9" fillId="34" borderId="15" xfId="0" applyNumberFormat="1" applyFont="1" applyFill="1" applyBorder="1" applyAlignment="1" applyProtection="1">
      <alignment horizontal="center"/>
    </xf>
    <xf numFmtId="0" fontId="6" fillId="34" borderId="13" xfId="0" applyNumberFormat="1" applyFont="1" applyFill="1" applyBorder="1" applyAlignment="1" applyProtection="1">
      <alignment horizontal="center" vertical="center" wrapText="1"/>
    </xf>
    <xf numFmtId="0" fontId="6" fillId="34" borderId="18" xfId="0" applyNumberFormat="1" applyFont="1" applyFill="1" applyBorder="1" applyAlignment="1" applyProtection="1">
      <alignment horizontal="center" vertical="center"/>
    </xf>
    <xf numFmtId="0" fontId="6" fillId="34" borderId="13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9" fillId="34" borderId="19" xfId="0" applyNumberFormat="1" applyFont="1" applyFill="1" applyBorder="1" applyAlignment="1" applyProtection="1">
      <alignment horizontal="center" vertical="center"/>
    </xf>
    <xf numFmtId="0" fontId="9" fillId="34" borderId="0" xfId="0" applyNumberFormat="1" applyFont="1" applyFill="1" applyBorder="1" applyAlignment="1" applyProtection="1">
      <alignment horizontal="center" vertical="center"/>
    </xf>
    <xf numFmtId="0" fontId="6" fillId="34" borderId="11" xfId="0" applyNumberFormat="1" applyFont="1" applyFill="1" applyBorder="1" applyAlignment="1" applyProtection="1">
      <alignment horizontal="center" wrapText="1"/>
    </xf>
    <xf numFmtId="0" fontId="6" fillId="34" borderId="11" xfId="0" applyNumberFormat="1" applyFont="1" applyFill="1" applyBorder="1" applyAlignment="1" applyProtection="1">
      <alignment horizontal="center"/>
    </xf>
    <xf numFmtId="0" fontId="6" fillId="34" borderId="10" xfId="0" applyNumberFormat="1" applyFont="1" applyFill="1" applyBorder="1" applyAlignment="1" applyProtection="1">
      <alignment horizontal="center" wrapText="1"/>
    </xf>
    <xf numFmtId="0" fontId="1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177" fontId="13" fillId="2" borderId="0" xfId="0" applyNumberFormat="1" applyFont="1" applyFill="1" applyBorder="1" applyAlignment="1" applyProtection="1">
      <alignment vertical="center"/>
    </xf>
    <xf numFmtId="0" fontId="0" fillId="2" borderId="0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horizontal="left" vertical="center"/>
    </xf>
    <xf numFmtId="0" fontId="7" fillId="2" borderId="0" xfId="0" applyNumberFormat="1" applyFont="1" applyFill="1" applyBorder="1" applyAlignment="1" applyProtection="1">
      <alignment vertical="top" wrapText="1"/>
    </xf>
    <xf numFmtId="0" fontId="9" fillId="34" borderId="10" xfId="0" applyNumberFormat="1" applyFont="1" applyFill="1" applyBorder="1" applyAlignment="1" applyProtection="1">
      <alignment horizontal="center" vertical="center" wrapText="1"/>
    </xf>
    <xf numFmtId="0" fontId="9" fillId="34" borderId="14" xfId="0" applyNumberFormat="1" applyFont="1" applyFill="1" applyBorder="1" applyAlignment="1" applyProtection="1">
      <alignment horizontal="center" vertical="center"/>
    </xf>
    <xf numFmtId="0" fontId="9" fillId="34" borderId="13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/>
    </xf>
    <xf numFmtId="0" fontId="9" fillId="34" borderId="13" xfId="0" applyNumberFormat="1" applyFont="1" applyFill="1" applyBorder="1" applyAlignment="1" applyProtection="1">
      <alignment horizontal="center" vertical="center"/>
    </xf>
    <xf numFmtId="0" fontId="32" fillId="2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</cellXfs>
  <cellStyles count="45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 2" xfId="19"/>
    <cellStyle name="一般 3" xfId="20"/>
    <cellStyle name="一般_2010官等中間表" xfId="21"/>
    <cellStyle name="中等" xfId="22"/>
    <cellStyle name="合計" xfId="23"/>
    <cellStyle name="好" xfId="24"/>
    <cellStyle name="計算方式" xfId="25"/>
    <cellStyle name="連結的儲存格" xfId="26"/>
    <cellStyle name="備註" xfId="27"/>
    <cellStyle name="說明文字" xfId="28"/>
    <cellStyle name="輔色1" xfId="29"/>
    <cellStyle name="輔色2" xfId="30"/>
    <cellStyle name="輔色3" xfId="31"/>
    <cellStyle name="輔色4" xfId="32"/>
    <cellStyle name="輔色5" xfId="33"/>
    <cellStyle name="輔色6" xfId="34"/>
    <cellStyle name="標題" xfId="35"/>
    <cellStyle name="標題 1" xfId="36"/>
    <cellStyle name="標題 2" xfId="37"/>
    <cellStyle name="標題 3" xfId="38"/>
    <cellStyle name="標題 4" xfId="39"/>
    <cellStyle name="輸入" xfId="40"/>
    <cellStyle name="輸出" xfId="41"/>
    <cellStyle name="檢查儲存格" xfId="42"/>
    <cellStyle name="壞" xfId="43"/>
    <cellStyle name="警告文字" xfId="4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34"/>
  <sheetViews>
    <sheetView tabSelected="1" zoomScaleNormal="100" workbookViewId="0">
      <pane xSplit="1" ySplit="8" topLeftCell="B9" activePane="bottomRight" state="frozen"/>
      <selection sqref="A1:H1"/>
      <selection pane="topRight" sqref="A1:H1"/>
      <selection pane="bottomLeft" sqref="A1:H1"/>
      <selection pane="bottomRight" activeCell="H1" sqref="H1:K1"/>
    </sheetView>
  </sheetViews>
  <sheetFormatPr defaultColWidth="8.796875" defaultRowHeight="16.5" customHeight="1"/>
  <cols>
    <col min="1" max="1" width="20.69921875" style="1" customWidth="1"/>
    <col min="2" max="2" width="11.69921875" style="1" customWidth="1"/>
    <col min="3" max="4" width="11.69921875" style="2" customWidth="1"/>
    <col min="5" max="7" width="13.296875" style="2" customWidth="1"/>
    <col min="8" max="9" width="19.69921875" style="1" customWidth="1"/>
    <col min="10" max="10" width="19.69921875" style="6" customWidth="1"/>
    <col min="11" max="11" width="30.09765625" style="5" customWidth="1"/>
    <col min="12" max="256" width="15.3984375" style="1" customWidth="1"/>
  </cols>
  <sheetData>
    <row r="1" spans="1:11" s="4" customFormat="1" ht="39" customHeight="1">
      <c r="A1" s="95" t="s">
        <v>109</v>
      </c>
      <c r="B1" s="95"/>
      <c r="C1" s="95"/>
      <c r="D1" s="95"/>
      <c r="E1" s="95"/>
      <c r="F1" s="95"/>
      <c r="G1" s="95"/>
      <c r="H1" s="86" t="s">
        <v>110</v>
      </c>
      <c r="I1" s="87"/>
      <c r="J1" s="87"/>
      <c r="K1" s="87"/>
    </row>
    <row r="2" spans="1:11" s="4" customFormat="1" ht="15" customHeight="1">
      <c r="A2" s="99" t="s">
        <v>10</v>
      </c>
      <c r="B2" s="99"/>
      <c r="C2" s="99"/>
      <c r="D2" s="99"/>
      <c r="E2" s="99"/>
      <c r="F2" s="99"/>
      <c r="G2" s="99"/>
      <c r="H2" s="88" t="s">
        <v>12</v>
      </c>
      <c r="I2" s="89"/>
      <c r="J2" s="89"/>
      <c r="K2" s="89"/>
    </row>
    <row r="3" spans="1:11" s="10" customFormat="1" ht="15" customHeight="1">
      <c r="A3" s="8"/>
      <c r="B3" s="8"/>
      <c r="C3" s="8"/>
      <c r="G3" s="20" t="s">
        <v>11</v>
      </c>
      <c r="H3" s="8"/>
      <c r="I3" s="38"/>
      <c r="J3" s="38"/>
      <c r="K3" s="26" t="s">
        <v>106</v>
      </c>
    </row>
    <row r="4" spans="1:11" ht="15" customHeight="1">
      <c r="A4" s="92" t="s">
        <v>54</v>
      </c>
      <c r="B4" s="97" t="s">
        <v>24</v>
      </c>
      <c r="C4" s="98"/>
      <c r="D4" s="92"/>
      <c r="E4" s="96" t="s">
        <v>0</v>
      </c>
      <c r="F4" s="96"/>
      <c r="G4" s="96"/>
      <c r="H4" s="98" t="s">
        <v>25</v>
      </c>
      <c r="I4" s="98"/>
      <c r="J4" s="92"/>
      <c r="K4" s="90" t="s">
        <v>55</v>
      </c>
    </row>
    <row r="5" spans="1:11" ht="15" customHeight="1">
      <c r="A5" s="93"/>
      <c r="B5" s="100" t="s">
        <v>9</v>
      </c>
      <c r="C5" s="101"/>
      <c r="D5" s="102"/>
      <c r="E5" s="103" t="s">
        <v>1</v>
      </c>
      <c r="F5" s="103"/>
      <c r="G5" s="103"/>
      <c r="H5" s="101" t="s">
        <v>3</v>
      </c>
      <c r="I5" s="101"/>
      <c r="J5" s="102"/>
      <c r="K5" s="91"/>
    </row>
    <row r="6" spans="1:11" s="3" customFormat="1" ht="15" customHeight="1">
      <c r="A6" s="93"/>
      <c r="B6" s="78" t="s">
        <v>48</v>
      </c>
      <c r="C6" s="78" t="s">
        <v>5</v>
      </c>
      <c r="D6" s="78" t="s">
        <v>6</v>
      </c>
      <c r="E6" s="78" t="s">
        <v>48</v>
      </c>
      <c r="F6" s="79" t="s">
        <v>5</v>
      </c>
      <c r="G6" s="79" t="s">
        <v>6</v>
      </c>
      <c r="H6" s="80" t="s">
        <v>5</v>
      </c>
      <c r="I6" s="79" t="s">
        <v>6</v>
      </c>
      <c r="J6" s="81" t="s">
        <v>4</v>
      </c>
      <c r="K6" s="91"/>
    </row>
    <row r="7" spans="1:11" s="3" customFormat="1" ht="15" customHeight="1">
      <c r="A7" s="94"/>
      <c r="B7" s="82" t="s">
        <v>49</v>
      </c>
      <c r="C7" s="82" t="s">
        <v>7</v>
      </c>
      <c r="D7" s="82" t="s">
        <v>8</v>
      </c>
      <c r="E7" s="82" t="s">
        <v>49</v>
      </c>
      <c r="F7" s="83" t="s">
        <v>7</v>
      </c>
      <c r="G7" s="83" t="s">
        <v>8</v>
      </c>
      <c r="H7" s="84" t="s">
        <v>7</v>
      </c>
      <c r="I7" s="83" t="s">
        <v>8</v>
      </c>
      <c r="J7" s="85" t="s">
        <v>2</v>
      </c>
      <c r="K7" s="91"/>
    </row>
    <row r="8" spans="1:11" s="3" customFormat="1" ht="8.15" customHeight="1">
      <c r="A8" s="8"/>
      <c r="B8" s="34"/>
      <c r="C8" s="34"/>
      <c r="D8" s="34"/>
      <c r="E8" s="23"/>
      <c r="F8" s="23"/>
      <c r="G8" s="23"/>
      <c r="H8" s="22"/>
      <c r="I8" s="23"/>
      <c r="J8" s="45"/>
      <c r="K8" s="50"/>
    </row>
    <row r="9" spans="1:11" ht="22.5" customHeight="1">
      <c r="A9" s="32" t="s">
        <v>61</v>
      </c>
      <c r="B9" s="64">
        <v>11784</v>
      </c>
      <c r="C9" s="64">
        <v>5738</v>
      </c>
      <c r="D9" s="64">
        <v>6046</v>
      </c>
      <c r="E9" s="65">
        <v>5801009</v>
      </c>
      <c r="F9" s="65">
        <v>3468287</v>
      </c>
      <c r="G9" s="65">
        <v>2332722</v>
      </c>
      <c r="H9" s="70">
        <v>604409</v>
      </c>
      <c r="I9" s="71">
        <v>385834</v>
      </c>
      <c r="J9" s="72">
        <v>1.57</v>
      </c>
      <c r="K9" s="73">
        <v>2016</v>
      </c>
    </row>
    <row r="10" spans="1:11" ht="22.5" customHeight="1">
      <c r="A10" s="32" t="s">
        <v>62</v>
      </c>
      <c r="B10" s="64">
        <v>11880</v>
      </c>
      <c r="C10" s="64">
        <v>5778</v>
      </c>
      <c r="D10" s="64">
        <v>6103</v>
      </c>
      <c r="E10" s="65">
        <v>5947274</v>
      </c>
      <c r="F10" s="65">
        <v>3555484</v>
      </c>
      <c r="G10" s="65">
        <v>2391791</v>
      </c>
      <c r="H10" s="70">
        <v>615397</v>
      </c>
      <c r="I10" s="71">
        <v>391930</v>
      </c>
      <c r="J10" s="72">
        <v>1.57</v>
      </c>
      <c r="K10" s="73">
        <v>2017</v>
      </c>
    </row>
    <row r="11" spans="1:11" ht="22.5" customHeight="1">
      <c r="A11" s="32" t="s">
        <v>63</v>
      </c>
      <c r="B11" s="64">
        <v>11848</v>
      </c>
      <c r="C11" s="64">
        <v>5755</v>
      </c>
      <c r="D11" s="64">
        <v>6093</v>
      </c>
      <c r="E11" s="65">
        <v>6152520</v>
      </c>
      <c r="F11" s="65">
        <v>3674450</v>
      </c>
      <c r="G11" s="65">
        <v>2478069</v>
      </c>
      <c r="H11" s="70">
        <v>638481</v>
      </c>
      <c r="I11" s="71">
        <v>406686</v>
      </c>
      <c r="J11" s="72">
        <v>1.57</v>
      </c>
      <c r="K11" s="73">
        <v>2018</v>
      </c>
    </row>
    <row r="12" spans="1:11" ht="22.5" customHeight="1">
      <c r="A12" s="32" t="s">
        <v>64</v>
      </c>
      <c r="B12" s="64">
        <v>11940</v>
      </c>
      <c r="C12" s="64">
        <v>5791</v>
      </c>
      <c r="D12" s="64">
        <v>6149</v>
      </c>
      <c r="E12" s="65">
        <v>6353665</v>
      </c>
      <c r="F12" s="65">
        <v>3777272</v>
      </c>
      <c r="G12" s="65">
        <v>2576393</v>
      </c>
      <c r="H12" s="70">
        <v>652211</v>
      </c>
      <c r="I12" s="71">
        <v>419014</v>
      </c>
      <c r="J12" s="72">
        <v>1.56</v>
      </c>
      <c r="K12" s="73">
        <v>2019</v>
      </c>
    </row>
    <row r="13" spans="1:11" ht="22.5" customHeight="1">
      <c r="A13" s="32" t="s">
        <v>65</v>
      </c>
      <c r="B13" s="64">
        <v>11921</v>
      </c>
      <c r="C13" s="64">
        <v>5773</v>
      </c>
      <c r="D13" s="64">
        <v>6148</v>
      </c>
      <c r="E13" s="65">
        <v>6423721</v>
      </c>
      <c r="F13" s="65">
        <v>3808355</v>
      </c>
      <c r="G13" s="65">
        <v>2615365</v>
      </c>
      <c r="H13" s="70">
        <v>659737</v>
      </c>
      <c r="I13" s="71">
        <v>425380</v>
      </c>
      <c r="J13" s="72">
        <v>1.55</v>
      </c>
      <c r="K13" s="73">
        <v>2020</v>
      </c>
    </row>
    <row r="14" spans="1:11" ht="22.5" customHeight="1">
      <c r="A14" s="32" t="s">
        <v>66</v>
      </c>
      <c r="B14" s="64">
        <v>11896</v>
      </c>
      <c r="C14" s="64">
        <v>5747</v>
      </c>
      <c r="D14" s="64">
        <v>6149</v>
      </c>
      <c r="E14" s="65">
        <v>6719709</v>
      </c>
      <c r="F14" s="65">
        <v>4008185</v>
      </c>
      <c r="G14" s="65">
        <v>2711524</v>
      </c>
      <c r="H14" s="70">
        <v>697491</v>
      </c>
      <c r="I14" s="71">
        <v>440935</v>
      </c>
      <c r="J14" s="72">
        <v>1.58</v>
      </c>
      <c r="K14" s="73">
        <v>2021</v>
      </c>
    </row>
    <row r="15" spans="1:11" ht="22.5" customHeight="1">
      <c r="A15" s="32" t="s">
        <v>67</v>
      </c>
      <c r="B15" s="64">
        <v>12452</v>
      </c>
      <c r="C15" s="64">
        <v>5989</v>
      </c>
      <c r="D15" s="64">
        <v>6462</v>
      </c>
      <c r="E15" s="65">
        <v>7670480</v>
      </c>
      <c r="F15" s="65">
        <v>4583713</v>
      </c>
      <c r="G15" s="65">
        <v>3086767</v>
      </c>
      <c r="H15" s="70">
        <v>765296</v>
      </c>
      <c r="I15" s="71">
        <v>477649</v>
      </c>
      <c r="J15" s="72">
        <v>1.6</v>
      </c>
      <c r="K15" s="73">
        <v>2022</v>
      </c>
    </row>
    <row r="16" spans="1:11" ht="22.5" customHeight="1">
      <c r="A16" s="32" t="s">
        <v>68</v>
      </c>
      <c r="B16" s="64">
        <v>13014</v>
      </c>
      <c r="C16" s="64">
        <v>6231</v>
      </c>
      <c r="D16" s="64">
        <v>6783</v>
      </c>
      <c r="E16" s="65">
        <v>8011338</v>
      </c>
      <c r="F16" s="65">
        <v>4737558</v>
      </c>
      <c r="G16" s="65">
        <v>3273780</v>
      </c>
      <c r="H16" s="70">
        <v>760356</v>
      </c>
      <c r="I16" s="71">
        <v>482617</v>
      </c>
      <c r="J16" s="72">
        <v>1.58</v>
      </c>
      <c r="K16" s="73">
        <v>2023</v>
      </c>
    </row>
    <row r="17" spans="1:11" ht="22.5" customHeight="1">
      <c r="A17" s="32" t="s">
        <v>69</v>
      </c>
      <c r="B17" s="64">
        <v>13221</v>
      </c>
      <c r="C17" s="64">
        <v>6306</v>
      </c>
      <c r="D17" s="64">
        <v>6915</v>
      </c>
      <c r="E17" s="65">
        <v>8143581</v>
      </c>
      <c r="F17" s="65">
        <v>4756124</v>
      </c>
      <c r="G17" s="65">
        <v>3387457</v>
      </c>
      <c r="H17" s="70">
        <v>754172</v>
      </c>
      <c r="I17" s="71">
        <v>489894</v>
      </c>
      <c r="J17" s="72">
        <v>1.54</v>
      </c>
      <c r="K17" s="73">
        <v>2024</v>
      </c>
    </row>
    <row r="18" spans="1:11" ht="7" customHeight="1">
      <c r="A18" s="42"/>
      <c r="B18" s="46"/>
      <c r="C18" s="24"/>
      <c r="D18" s="24"/>
      <c r="E18" s="24"/>
      <c r="F18" s="24"/>
      <c r="G18" s="24"/>
      <c r="H18" s="25"/>
      <c r="I18" s="24"/>
      <c r="J18" s="47"/>
      <c r="K18" s="15"/>
    </row>
    <row r="19" spans="1:11" ht="25" customHeight="1">
      <c r="A19" s="43" t="s">
        <v>43</v>
      </c>
      <c r="B19" s="62">
        <v>695</v>
      </c>
      <c r="C19" s="62">
        <v>329</v>
      </c>
      <c r="D19" s="62">
        <v>366</v>
      </c>
      <c r="E19" s="63">
        <v>40022</v>
      </c>
      <c r="F19" s="63">
        <v>23482</v>
      </c>
      <c r="G19" s="63">
        <v>16541</v>
      </c>
      <c r="H19" s="67">
        <v>71412</v>
      </c>
      <c r="I19" s="68">
        <v>45225</v>
      </c>
      <c r="J19" s="69">
        <v>1.58</v>
      </c>
      <c r="K19" s="28" t="s">
        <v>70</v>
      </c>
    </row>
    <row r="20" spans="1:11" ht="25" customHeight="1">
      <c r="A20" s="43" t="s">
        <v>45</v>
      </c>
      <c r="B20" s="62">
        <v>876</v>
      </c>
      <c r="C20" s="62">
        <v>324</v>
      </c>
      <c r="D20" s="62">
        <v>551</v>
      </c>
      <c r="E20" s="63">
        <v>150456</v>
      </c>
      <c r="F20" s="63">
        <v>78096</v>
      </c>
      <c r="G20" s="63">
        <v>72360</v>
      </c>
      <c r="H20" s="67">
        <v>240689</v>
      </c>
      <c r="I20" s="68">
        <v>131237</v>
      </c>
      <c r="J20" s="69">
        <v>1.83</v>
      </c>
      <c r="K20" s="28" t="s">
        <v>46</v>
      </c>
    </row>
    <row r="21" spans="1:11" ht="25" customHeight="1">
      <c r="A21" s="43" t="s">
        <v>28</v>
      </c>
      <c r="B21" s="62">
        <v>8388</v>
      </c>
      <c r="C21" s="62">
        <v>4254</v>
      </c>
      <c r="D21" s="62">
        <v>4134</v>
      </c>
      <c r="E21" s="63">
        <v>6069264</v>
      </c>
      <c r="F21" s="63">
        <v>3571940</v>
      </c>
      <c r="G21" s="63">
        <v>2497324</v>
      </c>
      <c r="H21" s="67">
        <v>839609</v>
      </c>
      <c r="I21" s="68">
        <v>604101</v>
      </c>
      <c r="J21" s="69">
        <v>1.39</v>
      </c>
      <c r="K21" s="28" t="s">
        <v>47</v>
      </c>
    </row>
    <row r="22" spans="1:11" ht="25" customHeight="1">
      <c r="A22" s="43" t="s">
        <v>29</v>
      </c>
      <c r="B22" s="62">
        <v>9413</v>
      </c>
      <c r="C22" s="62">
        <v>4301</v>
      </c>
      <c r="D22" s="62">
        <v>5113</v>
      </c>
      <c r="E22" s="63">
        <v>462423</v>
      </c>
      <c r="F22" s="63">
        <v>219383</v>
      </c>
      <c r="G22" s="63">
        <v>243040</v>
      </c>
      <c r="H22" s="67">
        <v>51013</v>
      </c>
      <c r="I22" s="68">
        <v>47536</v>
      </c>
      <c r="J22" s="69">
        <v>1.07</v>
      </c>
      <c r="K22" s="28" t="s">
        <v>33</v>
      </c>
    </row>
    <row r="23" spans="1:11" ht="25" customHeight="1">
      <c r="A23" s="43" t="s">
        <v>30</v>
      </c>
      <c r="B23" s="62">
        <v>1201</v>
      </c>
      <c r="C23" s="62">
        <v>647</v>
      </c>
      <c r="D23" s="62">
        <v>554</v>
      </c>
      <c r="E23" s="63">
        <v>160059</v>
      </c>
      <c r="F23" s="63">
        <v>98828</v>
      </c>
      <c r="G23" s="63">
        <v>61231</v>
      </c>
      <c r="H23" s="67">
        <v>152793</v>
      </c>
      <c r="I23" s="68">
        <v>110503</v>
      </c>
      <c r="J23" s="69">
        <v>1.38</v>
      </c>
      <c r="K23" s="28" t="s">
        <v>71</v>
      </c>
    </row>
    <row r="24" spans="1:11" ht="25" customHeight="1">
      <c r="A24" s="43" t="s">
        <v>35</v>
      </c>
      <c r="B24" s="62">
        <v>113</v>
      </c>
      <c r="C24" s="62">
        <v>55</v>
      </c>
      <c r="D24" s="62">
        <v>58</v>
      </c>
      <c r="E24" s="63">
        <v>19887</v>
      </c>
      <c r="F24" s="63">
        <v>10087</v>
      </c>
      <c r="G24" s="63">
        <v>9800</v>
      </c>
      <c r="H24" s="67">
        <v>184114</v>
      </c>
      <c r="I24" s="68">
        <v>167724</v>
      </c>
      <c r="J24" s="69">
        <v>1.1000000000000001</v>
      </c>
      <c r="K24" s="28" t="s">
        <v>39</v>
      </c>
    </row>
    <row r="25" spans="1:11" ht="25" customHeight="1">
      <c r="A25" s="43" t="s">
        <v>60</v>
      </c>
      <c r="B25" s="62">
        <v>1377</v>
      </c>
      <c r="C25" s="62">
        <v>707</v>
      </c>
      <c r="D25" s="62">
        <v>670</v>
      </c>
      <c r="E25" s="63">
        <v>11475</v>
      </c>
      <c r="F25" s="63">
        <v>6045</v>
      </c>
      <c r="G25" s="63">
        <v>5430</v>
      </c>
      <c r="H25" s="67">
        <v>8549</v>
      </c>
      <c r="I25" s="68">
        <v>8104</v>
      </c>
      <c r="J25" s="69">
        <v>1.05</v>
      </c>
      <c r="K25" s="28" t="s">
        <v>72</v>
      </c>
    </row>
    <row r="26" spans="1:11" ht="25" customHeight="1">
      <c r="A26" s="43" t="s">
        <v>27</v>
      </c>
      <c r="B26" s="62">
        <v>7836</v>
      </c>
      <c r="C26" s="62">
        <v>3609</v>
      </c>
      <c r="D26" s="62">
        <v>4226</v>
      </c>
      <c r="E26" s="63">
        <v>1049766</v>
      </c>
      <c r="F26" s="63">
        <v>621899</v>
      </c>
      <c r="G26" s="63">
        <v>427866</v>
      </c>
      <c r="H26" s="67">
        <v>172297</v>
      </c>
      <c r="I26" s="68">
        <v>101238</v>
      </c>
      <c r="J26" s="69">
        <v>1.7</v>
      </c>
      <c r="K26" s="28" t="s">
        <v>32</v>
      </c>
    </row>
    <row r="27" spans="1:11" ht="25" customHeight="1">
      <c r="A27" s="43" t="s">
        <v>37</v>
      </c>
      <c r="B27" s="62">
        <v>18</v>
      </c>
      <c r="C27" s="62">
        <v>13</v>
      </c>
      <c r="D27" s="62">
        <v>4</v>
      </c>
      <c r="E27" s="63">
        <v>10734</v>
      </c>
      <c r="F27" s="63">
        <v>7746</v>
      </c>
      <c r="G27" s="63">
        <v>2988</v>
      </c>
      <c r="H27" s="67">
        <v>581245</v>
      </c>
      <c r="I27" s="68">
        <v>682035</v>
      </c>
      <c r="J27" s="69">
        <v>0.85</v>
      </c>
      <c r="K27" s="28" t="s">
        <v>73</v>
      </c>
    </row>
    <row r="28" spans="1:11" ht="25" customHeight="1">
      <c r="A28" s="43" t="s">
        <v>38</v>
      </c>
      <c r="B28" s="62">
        <v>2989</v>
      </c>
      <c r="C28" s="62">
        <v>1566</v>
      </c>
      <c r="D28" s="62">
        <v>1423</v>
      </c>
      <c r="E28" s="63">
        <v>160181</v>
      </c>
      <c r="F28" s="63">
        <v>113606</v>
      </c>
      <c r="G28" s="63">
        <v>46576</v>
      </c>
      <c r="H28" s="67">
        <v>72543</v>
      </c>
      <c r="I28" s="68">
        <v>32724</v>
      </c>
      <c r="J28" s="69">
        <v>2.2200000000000002</v>
      </c>
      <c r="K28" s="28" t="s">
        <v>42</v>
      </c>
    </row>
    <row r="29" spans="1:11" ht="25" customHeight="1">
      <c r="A29" s="43" t="s">
        <v>51</v>
      </c>
      <c r="B29" s="62">
        <v>210</v>
      </c>
      <c r="C29" s="62">
        <v>107</v>
      </c>
      <c r="D29" s="62">
        <v>103</v>
      </c>
      <c r="E29" s="63">
        <v>9312</v>
      </c>
      <c r="F29" s="63">
        <v>5010</v>
      </c>
      <c r="G29" s="63">
        <v>4302</v>
      </c>
      <c r="H29" s="67">
        <v>46610</v>
      </c>
      <c r="I29" s="68">
        <v>41959</v>
      </c>
      <c r="J29" s="69">
        <v>1.1100000000000001</v>
      </c>
      <c r="K29" s="28" t="s">
        <v>74</v>
      </c>
    </row>
    <row r="30" spans="1:11" ht="7.5" customHeight="1">
      <c r="A30" s="44"/>
      <c r="B30" s="48"/>
      <c r="C30" s="39"/>
      <c r="D30" s="39"/>
      <c r="E30" s="39"/>
      <c r="F30" s="39"/>
      <c r="G30" s="39"/>
      <c r="H30" s="40"/>
      <c r="I30" s="39"/>
      <c r="J30" s="49"/>
      <c r="K30" s="41"/>
    </row>
    <row r="31" spans="1:11" s="19" customFormat="1" ht="16.5" customHeight="1">
      <c r="A31" s="108" t="s">
        <v>15</v>
      </c>
      <c r="B31" s="108"/>
      <c r="C31" s="108"/>
      <c r="D31" s="108"/>
      <c r="E31" s="108"/>
      <c r="F31" s="108"/>
      <c r="G31" s="108"/>
      <c r="H31" s="109" t="s">
        <v>13</v>
      </c>
      <c r="I31" s="110"/>
      <c r="J31" s="110"/>
      <c r="K31" s="110"/>
    </row>
    <row r="32" spans="1:11" s="19" customFormat="1" ht="45" customHeight="1">
      <c r="A32" s="104" t="str">
        <f>SUBSTITUTE(A34,CHAR(10),CHAR(10)&amp;"　　　　　")</f>
        <v>說　　明：1.本表資料不含非本國人及未能歸類所得之統計。
　　　　　2.自107年度起，本表資料含分開計稅之股利所得。
　　　　　3.自108年度起，本表資料含薪資費用(薪資特別扣除額或必要費用)。</v>
      </c>
      <c r="B32" s="105"/>
      <c r="C32" s="105"/>
      <c r="D32" s="105"/>
      <c r="E32" s="105"/>
      <c r="F32" s="105"/>
      <c r="G32" s="105"/>
      <c r="H32" s="106" t="str">
        <f>SUBSTITUTE(H34,CHAR(10),CHAR(10)&amp;"　　　　　  ")</f>
        <v>Explanation：1.Figures in this table not include non-citizen and N.E.S statistics.
　　　　　  2.Since 2018, figures in this table include dividend taxed separately.
　　　　　  3.Since 2019, figures in this table include the special deduction of income from salaries/wages and necessary expenses.</v>
      </c>
      <c r="I32" s="107"/>
      <c r="J32" s="107"/>
      <c r="K32" s="107"/>
    </row>
    <row r="34" spans="1:8" ht="128" hidden="1">
      <c r="A34" s="61" t="s">
        <v>16</v>
      </c>
      <c r="B34" s="35"/>
      <c r="C34" s="36"/>
      <c r="D34" s="36"/>
      <c r="E34" s="36"/>
      <c r="F34" s="36"/>
      <c r="G34" s="36"/>
      <c r="H34" s="66" t="s">
        <v>14</v>
      </c>
    </row>
  </sheetData>
  <mergeCells count="16">
    <mergeCell ref="A32:G32"/>
    <mergeCell ref="H32:K32"/>
    <mergeCell ref="H4:J4"/>
    <mergeCell ref="H5:J5"/>
    <mergeCell ref="A31:G31"/>
    <mergeCell ref="H31:K31"/>
    <mergeCell ref="H1:K1"/>
    <mergeCell ref="H2:K2"/>
    <mergeCell ref="K4:K7"/>
    <mergeCell ref="A4:A7"/>
    <mergeCell ref="A1:G1"/>
    <mergeCell ref="E4:G4"/>
    <mergeCell ref="B4:D4"/>
    <mergeCell ref="A2:G2"/>
    <mergeCell ref="B5:D5"/>
    <mergeCell ref="E5:G5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64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6"/>
  <sheetViews>
    <sheetView tabSelected="1" zoomScaleNormal="100" workbookViewId="0">
      <pane xSplit="2" ySplit="8" topLeftCell="T9" activePane="bottomRight" state="frozen"/>
      <selection activeCell="H1" sqref="H1:K1"/>
      <selection pane="topRight" activeCell="H1" sqref="H1:K1"/>
      <selection pane="bottomLeft" activeCell="H1" sqref="H1:K1"/>
      <selection pane="bottomRight" activeCell="H1" sqref="H1:K1"/>
    </sheetView>
  </sheetViews>
  <sheetFormatPr defaultColWidth="8.796875" defaultRowHeight="16.5" customHeight="1"/>
  <cols>
    <col min="1" max="1" width="15.69921875" style="2" customWidth="1"/>
    <col min="2" max="2" width="6.69921875" style="2" customWidth="1"/>
    <col min="3" max="4" width="11.69921875" style="2" customWidth="1"/>
    <col min="5" max="14" width="11.69921875" style="1" customWidth="1"/>
    <col min="15" max="15" width="14.69921875" style="1" customWidth="1"/>
    <col min="16" max="16" width="7.69921875" style="5" customWidth="1"/>
    <col min="17" max="17" width="15.69921875" style="2" customWidth="1"/>
    <col min="18" max="18" width="6.69921875" style="2" customWidth="1"/>
    <col min="19" max="30" width="11.69921875" style="1" customWidth="1"/>
    <col min="31" max="31" width="14.69921875" style="1" customWidth="1"/>
    <col min="32" max="32" width="7.69921875" style="1" customWidth="1"/>
    <col min="33" max="256" width="15.3984375" style="1" customWidth="1"/>
  </cols>
  <sheetData>
    <row r="1" spans="1:32" s="7" customFormat="1" ht="39" customHeight="1">
      <c r="A1" s="95" t="s">
        <v>108</v>
      </c>
      <c r="B1" s="95"/>
      <c r="C1" s="95"/>
      <c r="D1" s="95"/>
      <c r="E1" s="95"/>
      <c r="F1" s="95"/>
      <c r="G1" s="95"/>
      <c r="H1" s="95"/>
      <c r="I1" s="86" t="s">
        <v>111</v>
      </c>
      <c r="J1" s="87"/>
      <c r="K1" s="87"/>
      <c r="L1" s="87"/>
      <c r="M1" s="87"/>
      <c r="N1" s="87"/>
      <c r="O1" s="87"/>
      <c r="P1" s="87"/>
      <c r="Q1" s="95" t="s">
        <v>107</v>
      </c>
      <c r="R1" s="95"/>
      <c r="S1" s="95"/>
      <c r="T1" s="95"/>
      <c r="U1" s="95"/>
      <c r="V1" s="95"/>
      <c r="W1" s="95"/>
      <c r="X1" s="95"/>
      <c r="Y1" s="86" t="s">
        <v>112</v>
      </c>
      <c r="Z1" s="87"/>
      <c r="AA1" s="87"/>
      <c r="AB1" s="87"/>
      <c r="AC1" s="87"/>
      <c r="AD1" s="87"/>
      <c r="AE1" s="87"/>
      <c r="AF1" s="87"/>
    </row>
    <row r="2" spans="1:32" s="2" customFormat="1" ht="15" customHeight="1">
      <c r="A2" s="99" t="s">
        <v>17</v>
      </c>
      <c r="B2" s="99"/>
      <c r="C2" s="99"/>
      <c r="D2" s="99"/>
      <c r="E2" s="99"/>
      <c r="F2" s="99"/>
      <c r="G2" s="99"/>
      <c r="H2" s="99"/>
      <c r="I2" s="130" t="s">
        <v>21</v>
      </c>
      <c r="J2" s="86"/>
      <c r="K2" s="86"/>
      <c r="L2" s="86"/>
      <c r="M2" s="86"/>
      <c r="N2" s="86"/>
      <c r="O2" s="86"/>
      <c r="P2" s="86"/>
      <c r="Q2" s="131" t="s">
        <v>17</v>
      </c>
      <c r="R2" s="131"/>
      <c r="S2" s="131"/>
      <c r="T2" s="131"/>
      <c r="U2" s="131"/>
      <c r="V2" s="131"/>
      <c r="W2" s="131"/>
      <c r="X2" s="131"/>
      <c r="Y2" s="123" t="s">
        <v>21</v>
      </c>
      <c r="Z2" s="124"/>
      <c r="AA2" s="124"/>
      <c r="AB2" s="124"/>
      <c r="AC2" s="124"/>
      <c r="AD2" s="124"/>
      <c r="AE2" s="124"/>
      <c r="AF2" s="124"/>
    </row>
    <row r="3" spans="1:32" s="10" customFormat="1" ht="15" customHeight="1">
      <c r="A3" s="8"/>
      <c r="B3" s="8"/>
      <c r="C3" s="8"/>
      <c r="D3" s="143" t="s">
        <v>69</v>
      </c>
      <c r="E3" s="144"/>
      <c r="F3" s="9"/>
      <c r="G3" s="8"/>
      <c r="H3" s="9" t="s">
        <v>18</v>
      </c>
      <c r="I3" s="13"/>
      <c r="J3" s="14"/>
      <c r="K3" s="13" t="s">
        <v>106</v>
      </c>
      <c r="L3" s="123" t="s">
        <v>53</v>
      </c>
      <c r="M3" s="144"/>
      <c r="N3" s="14"/>
      <c r="O3" s="12"/>
      <c r="P3" s="12" t="s">
        <v>22</v>
      </c>
      <c r="Q3" s="8"/>
      <c r="R3" s="8"/>
      <c r="S3" s="14"/>
      <c r="T3" s="111" t="s">
        <v>69</v>
      </c>
      <c r="U3" s="112"/>
      <c r="V3" s="9"/>
      <c r="X3" s="9" t="s">
        <v>18</v>
      </c>
      <c r="AA3" s="11"/>
      <c r="AB3" s="113" t="s">
        <v>53</v>
      </c>
      <c r="AC3" s="112"/>
      <c r="AD3" s="11"/>
      <c r="AE3" s="11"/>
      <c r="AF3" s="12" t="s">
        <v>22</v>
      </c>
    </row>
    <row r="4" spans="1:32" s="10" customFormat="1" ht="15" customHeight="1">
      <c r="A4" s="92" t="s">
        <v>56</v>
      </c>
      <c r="B4" s="116"/>
      <c r="C4" s="127" t="s">
        <v>26</v>
      </c>
      <c r="D4" s="128"/>
      <c r="E4" s="96" t="s">
        <v>43</v>
      </c>
      <c r="F4" s="114"/>
      <c r="G4" s="96" t="s">
        <v>45</v>
      </c>
      <c r="H4" s="114"/>
      <c r="I4" s="92" t="s">
        <v>28</v>
      </c>
      <c r="J4" s="116"/>
      <c r="K4" s="96" t="s">
        <v>29</v>
      </c>
      <c r="L4" s="114"/>
      <c r="M4" s="96" t="s">
        <v>30</v>
      </c>
      <c r="N4" s="114"/>
      <c r="O4" s="138" t="s">
        <v>57</v>
      </c>
      <c r="P4" s="139"/>
      <c r="Q4" s="92" t="s">
        <v>56</v>
      </c>
      <c r="R4" s="116"/>
      <c r="S4" s="96" t="s">
        <v>35</v>
      </c>
      <c r="T4" s="114"/>
      <c r="U4" s="96" t="s">
        <v>36</v>
      </c>
      <c r="V4" s="114"/>
      <c r="W4" s="96" t="s">
        <v>27</v>
      </c>
      <c r="X4" s="114"/>
      <c r="Y4" s="129" t="s">
        <v>37</v>
      </c>
      <c r="Z4" s="128"/>
      <c r="AA4" s="96" t="s">
        <v>38</v>
      </c>
      <c r="AB4" s="114"/>
      <c r="AC4" s="96" t="s">
        <v>51</v>
      </c>
      <c r="AD4" s="114"/>
      <c r="AE4" s="125" t="s">
        <v>57</v>
      </c>
      <c r="AF4" s="125"/>
    </row>
    <row r="5" spans="1:32" s="11" customFormat="1" ht="28" customHeight="1">
      <c r="A5" s="120"/>
      <c r="B5" s="121"/>
      <c r="C5" s="103" t="s">
        <v>31</v>
      </c>
      <c r="D5" s="115"/>
      <c r="E5" s="103" t="s">
        <v>44</v>
      </c>
      <c r="F5" s="115"/>
      <c r="G5" s="103" t="s">
        <v>46</v>
      </c>
      <c r="H5" s="115"/>
      <c r="I5" s="102" t="s">
        <v>47</v>
      </c>
      <c r="J5" s="117"/>
      <c r="K5" s="103" t="s">
        <v>33</v>
      </c>
      <c r="L5" s="115"/>
      <c r="M5" s="103" t="s">
        <v>34</v>
      </c>
      <c r="N5" s="115"/>
      <c r="O5" s="140"/>
      <c r="P5" s="141"/>
      <c r="Q5" s="120"/>
      <c r="R5" s="121"/>
      <c r="S5" s="103" t="s">
        <v>39</v>
      </c>
      <c r="T5" s="115"/>
      <c r="U5" s="103" t="s">
        <v>40</v>
      </c>
      <c r="V5" s="115"/>
      <c r="W5" s="103" t="s">
        <v>32</v>
      </c>
      <c r="X5" s="115"/>
      <c r="Y5" s="118" t="s">
        <v>41</v>
      </c>
      <c r="Z5" s="119"/>
      <c r="AA5" s="103" t="s">
        <v>42</v>
      </c>
      <c r="AB5" s="115"/>
      <c r="AC5" s="103" t="s">
        <v>50</v>
      </c>
      <c r="AD5" s="115"/>
      <c r="AE5" s="126"/>
      <c r="AF5" s="126"/>
    </row>
    <row r="6" spans="1:32" s="10" customFormat="1" ht="15" customHeight="1">
      <c r="A6" s="120"/>
      <c r="B6" s="121"/>
      <c r="C6" s="79" t="s">
        <v>24</v>
      </c>
      <c r="D6" s="79" t="s">
        <v>0</v>
      </c>
      <c r="E6" s="79" t="s">
        <v>24</v>
      </c>
      <c r="F6" s="79" t="s">
        <v>0</v>
      </c>
      <c r="G6" s="79" t="s">
        <v>24</v>
      </c>
      <c r="H6" s="79" t="s">
        <v>0</v>
      </c>
      <c r="I6" s="80" t="s">
        <v>24</v>
      </c>
      <c r="J6" s="79" t="s">
        <v>0</v>
      </c>
      <c r="K6" s="80" t="s">
        <v>24</v>
      </c>
      <c r="L6" s="79" t="s">
        <v>0</v>
      </c>
      <c r="M6" s="79" t="s">
        <v>24</v>
      </c>
      <c r="N6" s="79" t="s">
        <v>0</v>
      </c>
      <c r="O6" s="140"/>
      <c r="P6" s="141"/>
      <c r="Q6" s="120"/>
      <c r="R6" s="121"/>
      <c r="S6" s="79" t="s">
        <v>24</v>
      </c>
      <c r="T6" s="79" t="s">
        <v>0</v>
      </c>
      <c r="U6" s="79" t="s">
        <v>24</v>
      </c>
      <c r="V6" s="79" t="s">
        <v>0</v>
      </c>
      <c r="W6" s="79" t="s">
        <v>24</v>
      </c>
      <c r="X6" s="79" t="s">
        <v>0</v>
      </c>
      <c r="Y6" s="80" t="s">
        <v>24</v>
      </c>
      <c r="Z6" s="79" t="s">
        <v>0</v>
      </c>
      <c r="AA6" s="79" t="s">
        <v>24</v>
      </c>
      <c r="AB6" s="79" t="s">
        <v>0</v>
      </c>
      <c r="AC6" s="79" t="s">
        <v>24</v>
      </c>
      <c r="AD6" s="79" t="s">
        <v>0</v>
      </c>
      <c r="AE6" s="126"/>
      <c r="AF6" s="126"/>
    </row>
    <row r="7" spans="1:32" s="11" customFormat="1" ht="15" customHeight="1">
      <c r="A7" s="122"/>
      <c r="B7" s="121"/>
      <c r="C7" s="83" t="s">
        <v>9</v>
      </c>
      <c r="D7" s="83" t="s">
        <v>1</v>
      </c>
      <c r="E7" s="83" t="s">
        <v>9</v>
      </c>
      <c r="F7" s="83" t="s">
        <v>1</v>
      </c>
      <c r="G7" s="83" t="s">
        <v>9</v>
      </c>
      <c r="H7" s="83" t="s">
        <v>1</v>
      </c>
      <c r="I7" s="84" t="s">
        <v>9</v>
      </c>
      <c r="J7" s="83" t="s">
        <v>1</v>
      </c>
      <c r="K7" s="84" t="s">
        <v>9</v>
      </c>
      <c r="L7" s="83" t="s">
        <v>1</v>
      </c>
      <c r="M7" s="83" t="s">
        <v>9</v>
      </c>
      <c r="N7" s="83" t="s">
        <v>1</v>
      </c>
      <c r="O7" s="142"/>
      <c r="P7" s="141"/>
      <c r="Q7" s="122"/>
      <c r="R7" s="121"/>
      <c r="S7" s="83" t="s">
        <v>9</v>
      </c>
      <c r="T7" s="83" t="s">
        <v>1</v>
      </c>
      <c r="U7" s="83" t="s">
        <v>9</v>
      </c>
      <c r="V7" s="83" t="s">
        <v>1</v>
      </c>
      <c r="W7" s="83" t="s">
        <v>9</v>
      </c>
      <c r="X7" s="83" t="s">
        <v>1</v>
      </c>
      <c r="Y7" s="84" t="s">
        <v>9</v>
      </c>
      <c r="Z7" s="83" t="s">
        <v>1</v>
      </c>
      <c r="AA7" s="83" t="s">
        <v>9</v>
      </c>
      <c r="AB7" s="83" t="s">
        <v>1</v>
      </c>
      <c r="AC7" s="83" t="s">
        <v>9</v>
      </c>
      <c r="AD7" s="83" t="s">
        <v>1</v>
      </c>
      <c r="AE7" s="126"/>
      <c r="AF7" s="126"/>
    </row>
    <row r="8" spans="1:32" s="10" customFormat="1" ht="7" customHeight="1">
      <c r="A8" s="60"/>
      <c r="B8" s="60"/>
      <c r="C8" s="23"/>
      <c r="D8" s="23"/>
      <c r="E8" s="23"/>
      <c r="F8" s="23"/>
      <c r="G8" s="23"/>
      <c r="H8" s="23"/>
      <c r="I8" s="22"/>
      <c r="J8" s="23"/>
      <c r="K8" s="22"/>
      <c r="L8" s="23"/>
      <c r="M8" s="23"/>
      <c r="N8" s="23"/>
      <c r="O8" s="51"/>
      <c r="P8" s="51"/>
      <c r="Q8" s="60"/>
      <c r="R8" s="60"/>
      <c r="S8" s="23"/>
      <c r="T8" s="23"/>
      <c r="U8" s="22"/>
      <c r="V8" s="23"/>
      <c r="W8" s="22"/>
      <c r="X8" s="23"/>
      <c r="Y8" s="22"/>
      <c r="Z8" s="23"/>
      <c r="AA8" s="22"/>
      <c r="AB8" s="23"/>
      <c r="AC8" s="23"/>
      <c r="AD8" s="23"/>
      <c r="AE8" s="51"/>
      <c r="AF8" s="51"/>
    </row>
    <row r="9" spans="1:32" s="10" customFormat="1" ht="16" customHeight="1">
      <c r="A9" s="33" t="s">
        <v>48</v>
      </c>
      <c r="B9" s="74"/>
      <c r="C9" s="65">
        <v>13221</v>
      </c>
      <c r="D9" s="65">
        <v>8143581</v>
      </c>
      <c r="E9" s="65">
        <v>695</v>
      </c>
      <c r="F9" s="65">
        <v>40022</v>
      </c>
      <c r="G9" s="65">
        <v>876</v>
      </c>
      <c r="H9" s="65">
        <v>150456</v>
      </c>
      <c r="I9" s="75">
        <v>8388</v>
      </c>
      <c r="J9" s="65">
        <v>6069264</v>
      </c>
      <c r="K9" s="75">
        <v>9413</v>
      </c>
      <c r="L9" s="65">
        <v>462423</v>
      </c>
      <c r="M9" s="65">
        <v>1201</v>
      </c>
      <c r="N9" s="65">
        <v>160059</v>
      </c>
      <c r="O9" s="27" t="s">
        <v>49</v>
      </c>
      <c r="P9" s="31"/>
      <c r="Q9" s="33" t="s">
        <v>48</v>
      </c>
      <c r="R9" s="74"/>
      <c r="S9" s="65">
        <v>113</v>
      </c>
      <c r="T9" s="65">
        <v>19887</v>
      </c>
      <c r="U9" s="75">
        <v>1377</v>
      </c>
      <c r="V9" s="65">
        <v>11475</v>
      </c>
      <c r="W9" s="75">
        <v>7836</v>
      </c>
      <c r="X9" s="65">
        <v>1049766</v>
      </c>
      <c r="Y9" s="75">
        <v>18</v>
      </c>
      <c r="Z9" s="65">
        <v>10734</v>
      </c>
      <c r="AA9" s="75">
        <v>2989</v>
      </c>
      <c r="AB9" s="65">
        <v>160181</v>
      </c>
      <c r="AC9" s="65">
        <v>210</v>
      </c>
      <c r="AD9" s="65">
        <v>9312</v>
      </c>
      <c r="AE9" s="27" t="s">
        <v>49</v>
      </c>
      <c r="AF9" s="31"/>
    </row>
    <row r="10" spans="1:32" s="10" customFormat="1" ht="14.15" customHeight="1">
      <c r="A10" s="32"/>
      <c r="B10" s="29" t="s">
        <v>75</v>
      </c>
      <c r="C10" s="65">
        <v>6306</v>
      </c>
      <c r="D10" s="65">
        <v>4756124</v>
      </c>
      <c r="E10" s="65">
        <v>329</v>
      </c>
      <c r="F10" s="65">
        <v>23482</v>
      </c>
      <c r="G10" s="65">
        <v>324</v>
      </c>
      <c r="H10" s="65">
        <v>78096</v>
      </c>
      <c r="I10" s="75">
        <v>4254</v>
      </c>
      <c r="J10" s="65">
        <v>3571940</v>
      </c>
      <c r="K10" s="75">
        <v>4301</v>
      </c>
      <c r="L10" s="65">
        <v>219383</v>
      </c>
      <c r="M10" s="65">
        <v>647</v>
      </c>
      <c r="N10" s="65">
        <v>98828</v>
      </c>
      <c r="O10" s="57"/>
      <c r="P10" s="31" t="s">
        <v>7</v>
      </c>
      <c r="Q10" s="29"/>
      <c r="R10" s="29" t="s">
        <v>75</v>
      </c>
      <c r="S10" s="65">
        <v>55</v>
      </c>
      <c r="T10" s="65">
        <v>10087</v>
      </c>
      <c r="U10" s="75">
        <v>707</v>
      </c>
      <c r="V10" s="65">
        <v>6045</v>
      </c>
      <c r="W10" s="75">
        <v>3609</v>
      </c>
      <c r="X10" s="65">
        <v>621899</v>
      </c>
      <c r="Y10" s="75">
        <v>13</v>
      </c>
      <c r="Z10" s="65">
        <v>7746</v>
      </c>
      <c r="AA10" s="75">
        <v>1566</v>
      </c>
      <c r="AB10" s="65">
        <v>113606</v>
      </c>
      <c r="AC10" s="65">
        <v>107</v>
      </c>
      <c r="AD10" s="65">
        <v>5010</v>
      </c>
      <c r="AE10" s="57"/>
      <c r="AF10" s="31" t="s">
        <v>7</v>
      </c>
    </row>
    <row r="11" spans="1:32" s="10" customFormat="1" ht="17.149999999999999" customHeight="1">
      <c r="A11" s="29"/>
      <c r="B11" s="29" t="s">
        <v>76</v>
      </c>
      <c r="C11" s="65">
        <v>6915</v>
      </c>
      <c r="D11" s="65">
        <v>3387457</v>
      </c>
      <c r="E11" s="65">
        <v>366</v>
      </c>
      <c r="F11" s="65">
        <v>16541</v>
      </c>
      <c r="G11" s="65">
        <v>551</v>
      </c>
      <c r="H11" s="65">
        <v>72360</v>
      </c>
      <c r="I11" s="75">
        <v>4134</v>
      </c>
      <c r="J11" s="65">
        <v>2497324</v>
      </c>
      <c r="K11" s="75">
        <v>5113</v>
      </c>
      <c r="L11" s="65">
        <v>243040</v>
      </c>
      <c r="M11" s="65">
        <v>554</v>
      </c>
      <c r="N11" s="65">
        <v>61231</v>
      </c>
      <c r="O11" s="57"/>
      <c r="P11" s="31" t="s">
        <v>8</v>
      </c>
      <c r="Q11" s="29"/>
      <c r="R11" s="29" t="s">
        <v>76</v>
      </c>
      <c r="S11" s="65">
        <v>58</v>
      </c>
      <c r="T11" s="65">
        <v>9800</v>
      </c>
      <c r="U11" s="75">
        <v>670</v>
      </c>
      <c r="V11" s="65">
        <v>5430</v>
      </c>
      <c r="W11" s="75">
        <v>4226</v>
      </c>
      <c r="X11" s="65">
        <v>427866</v>
      </c>
      <c r="Y11" s="75">
        <v>4</v>
      </c>
      <c r="Z11" s="65">
        <v>2988</v>
      </c>
      <c r="AA11" s="75">
        <v>1423</v>
      </c>
      <c r="AB11" s="65">
        <v>46576</v>
      </c>
      <c r="AC11" s="65">
        <v>103</v>
      </c>
      <c r="AD11" s="65">
        <v>4302</v>
      </c>
      <c r="AE11" s="57"/>
      <c r="AF11" s="31" t="s">
        <v>8</v>
      </c>
    </row>
    <row r="12" spans="1:32" s="10" customFormat="1" ht="14.15" customHeight="1">
      <c r="A12" s="32" t="s">
        <v>77</v>
      </c>
      <c r="B12" s="29" t="s">
        <v>75</v>
      </c>
      <c r="C12" s="65">
        <v>236</v>
      </c>
      <c r="D12" s="65">
        <v>4816</v>
      </c>
      <c r="E12" s="65">
        <v>4</v>
      </c>
      <c r="F12" s="65">
        <v>23</v>
      </c>
      <c r="G12" s="65">
        <v>0</v>
      </c>
      <c r="H12" s="65">
        <v>12</v>
      </c>
      <c r="I12" s="75">
        <v>3</v>
      </c>
      <c r="J12" s="65">
        <v>26</v>
      </c>
      <c r="K12" s="75">
        <v>141</v>
      </c>
      <c r="L12" s="65">
        <v>1151</v>
      </c>
      <c r="M12" s="65">
        <v>2</v>
      </c>
      <c r="N12" s="65">
        <v>94</v>
      </c>
      <c r="O12" s="58" t="s">
        <v>52</v>
      </c>
      <c r="P12" s="31" t="s">
        <v>7</v>
      </c>
      <c r="Q12" s="32" t="s">
        <v>77</v>
      </c>
      <c r="R12" s="29" t="s">
        <v>75</v>
      </c>
      <c r="S12" s="65">
        <v>0</v>
      </c>
      <c r="T12" s="65">
        <v>14</v>
      </c>
      <c r="U12" s="75">
        <v>5</v>
      </c>
      <c r="V12" s="65">
        <v>18</v>
      </c>
      <c r="W12" s="75">
        <v>139</v>
      </c>
      <c r="X12" s="65">
        <v>3434</v>
      </c>
      <c r="Y12" s="75">
        <v>0</v>
      </c>
      <c r="Z12" s="65">
        <v>0</v>
      </c>
      <c r="AA12" s="75">
        <v>5</v>
      </c>
      <c r="AB12" s="65">
        <v>42</v>
      </c>
      <c r="AC12" s="65">
        <v>0</v>
      </c>
      <c r="AD12" s="65">
        <v>2</v>
      </c>
      <c r="AE12" s="58" t="s">
        <v>52</v>
      </c>
      <c r="AF12" s="31" t="s">
        <v>7</v>
      </c>
    </row>
    <row r="13" spans="1:32" s="10" customFormat="1" ht="17.149999999999999" customHeight="1">
      <c r="A13" s="32"/>
      <c r="B13" s="29" t="s">
        <v>76</v>
      </c>
      <c r="C13" s="65">
        <v>220</v>
      </c>
      <c r="D13" s="65">
        <v>3846</v>
      </c>
      <c r="E13" s="65">
        <v>4</v>
      </c>
      <c r="F13" s="65">
        <v>12</v>
      </c>
      <c r="G13" s="65">
        <v>0</v>
      </c>
      <c r="H13" s="65">
        <v>2</v>
      </c>
      <c r="I13" s="75">
        <v>2</v>
      </c>
      <c r="J13" s="65">
        <v>30</v>
      </c>
      <c r="K13" s="75">
        <v>131</v>
      </c>
      <c r="L13" s="65">
        <v>978</v>
      </c>
      <c r="M13" s="65">
        <v>1</v>
      </c>
      <c r="N13" s="65">
        <v>45</v>
      </c>
      <c r="O13" s="59"/>
      <c r="P13" s="31" t="s">
        <v>8</v>
      </c>
      <c r="Q13" s="32"/>
      <c r="R13" s="29" t="s">
        <v>76</v>
      </c>
      <c r="S13" s="65">
        <v>0</v>
      </c>
      <c r="T13" s="65">
        <v>9</v>
      </c>
      <c r="U13" s="75">
        <v>5</v>
      </c>
      <c r="V13" s="65">
        <v>19</v>
      </c>
      <c r="W13" s="75">
        <v>129</v>
      </c>
      <c r="X13" s="65">
        <v>2707</v>
      </c>
      <c r="Y13" s="75">
        <v>0</v>
      </c>
      <c r="Z13" s="65">
        <v>0</v>
      </c>
      <c r="AA13" s="75">
        <v>5</v>
      </c>
      <c r="AB13" s="65">
        <v>42</v>
      </c>
      <c r="AC13" s="65">
        <v>1</v>
      </c>
      <c r="AD13" s="65">
        <v>2</v>
      </c>
      <c r="AE13" s="59"/>
      <c r="AF13" s="31" t="s">
        <v>8</v>
      </c>
    </row>
    <row r="14" spans="1:32" s="10" customFormat="1" ht="14.15" customHeight="1">
      <c r="A14" s="32" t="s">
        <v>78</v>
      </c>
      <c r="B14" s="29" t="s">
        <v>75</v>
      </c>
      <c r="C14" s="65">
        <v>85</v>
      </c>
      <c r="D14" s="65">
        <v>3662</v>
      </c>
      <c r="E14" s="65">
        <v>1</v>
      </c>
      <c r="F14" s="65">
        <v>7</v>
      </c>
      <c r="G14" s="65">
        <v>1</v>
      </c>
      <c r="H14" s="65">
        <v>4</v>
      </c>
      <c r="I14" s="75">
        <v>24</v>
      </c>
      <c r="J14" s="65">
        <v>1200</v>
      </c>
      <c r="K14" s="75">
        <v>44</v>
      </c>
      <c r="L14" s="65">
        <v>540</v>
      </c>
      <c r="M14" s="65">
        <v>1</v>
      </c>
      <c r="N14" s="65">
        <v>85</v>
      </c>
      <c r="O14" s="58" t="s">
        <v>59</v>
      </c>
      <c r="P14" s="31" t="s">
        <v>7</v>
      </c>
      <c r="Q14" s="32" t="s">
        <v>78</v>
      </c>
      <c r="R14" s="29" t="s">
        <v>75</v>
      </c>
      <c r="S14" s="65">
        <v>0</v>
      </c>
      <c r="T14" s="65">
        <v>5</v>
      </c>
      <c r="U14" s="75">
        <v>3</v>
      </c>
      <c r="V14" s="65">
        <v>17</v>
      </c>
      <c r="W14" s="75">
        <v>31</v>
      </c>
      <c r="X14" s="65">
        <v>1759</v>
      </c>
      <c r="Y14" s="76">
        <v>0</v>
      </c>
      <c r="Z14" s="77">
        <v>0</v>
      </c>
      <c r="AA14" s="75">
        <v>5</v>
      </c>
      <c r="AB14" s="65">
        <v>43</v>
      </c>
      <c r="AC14" s="65">
        <v>0</v>
      </c>
      <c r="AD14" s="65">
        <v>1</v>
      </c>
      <c r="AE14" s="58" t="s">
        <v>59</v>
      </c>
      <c r="AF14" s="31" t="s">
        <v>7</v>
      </c>
    </row>
    <row r="15" spans="1:32" s="10" customFormat="1" ht="17.149999999999999" customHeight="1">
      <c r="A15" s="32"/>
      <c r="B15" s="29" t="s">
        <v>76</v>
      </c>
      <c r="C15" s="65">
        <v>78</v>
      </c>
      <c r="D15" s="65">
        <v>2277</v>
      </c>
      <c r="E15" s="65">
        <v>1</v>
      </c>
      <c r="F15" s="65">
        <v>5</v>
      </c>
      <c r="G15" s="65">
        <v>1</v>
      </c>
      <c r="H15" s="65">
        <v>5</v>
      </c>
      <c r="I15" s="75">
        <v>20</v>
      </c>
      <c r="J15" s="65">
        <v>833</v>
      </c>
      <c r="K15" s="75">
        <v>40</v>
      </c>
      <c r="L15" s="65">
        <v>437</v>
      </c>
      <c r="M15" s="65">
        <v>0</v>
      </c>
      <c r="N15" s="65">
        <v>31</v>
      </c>
      <c r="O15" s="59"/>
      <c r="P15" s="31" t="s">
        <v>8</v>
      </c>
      <c r="Q15" s="32"/>
      <c r="R15" s="29" t="s">
        <v>76</v>
      </c>
      <c r="S15" s="65">
        <v>0</v>
      </c>
      <c r="T15" s="65">
        <v>9</v>
      </c>
      <c r="U15" s="75">
        <v>4</v>
      </c>
      <c r="V15" s="65">
        <v>18</v>
      </c>
      <c r="W15" s="75">
        <v>28</v>
      </c>
      <c r="X15" s="65">
        <v>870</v>
      </c>
      <c r="Y15" s="76">
        <v>0</v>
      </c>
      <c r="Z15" s="77">
        <v>0</v>
      </c>
      <c r="AA15" s="75">
        <v>5</v>
      </c>
      <c r="AB15" s="65">
        <v>65</v>
      </c>
      <c r="AC15" s="65">
        <v>0</v>
      </c>
      <c r="AD15" s="65">
        <v>4</v>
      </c>
      <c r="AE15" s="59"/>
      <c r="AF15" s="31" t="s">
        <v>8</v>
      </c>
    </row>
    <row r="16" spans="1:32" s="10" customFormat="1" ht="14.15" customHeight="1">
      <c r="A16" s="32" t="s">
        <v>79</v>
      </c>
      <c r="B16" s="29" t="s">
        <v>75</v>
      </c>
      <c r="C16" s="65">
        <v>435</v>
      </c>
      <c r="D16" s="65">
        <v>91484</v>
      </c>
      <c r="E16" s="65">
        <v>8</v>
      </c>
      <c r="F16" s="65">
        <v>223</v>
      </c>
      <c r="G16" s="65">
        <v>18</v>
      </c>
      <c r="H16" s="65">
        <v>1298</v>
      </c>
      <c r="I16" s="75">
        <v>347</v>
      </c>
      <c r="J16" s="65">
        <v>78792</v>
      </c>
      <c r="K16" s="75">
        <v>167</v>
      </c>
      <c r="L16" s="65">
        <v>2246</v>
      </c>
      <c r="M16" s="65">
        <v>9</v>
      </c>
      <c r="N16" s="65">
        <v>611</v>
      </c>
      <c r="O16" s="58" t="s">
        <v>92</v>
      </c>
      <c r="P16" s="31" t="s">
        <v>7</v>
      </c>
      <c r="Q16" s="32" t="s">
        <v>79</v>
      </c>
      <c r="R16" s="29" t="s">
        <v>75</v>
      </c>
      <c r="S16" s="65">
        <v>0</v>
      </c>
      <c r="T16" s="65">
        <v>50</v>
      </c>
      <c r="U16" s="75">
        <v>34</v>
      </c>
      <c r="V16" s="65">
        <v>246</v>
      </c>
      <c r="W16" s="75">
        <v>164</v>
      </c>
      <c r="X16" s="65">
        <v>7278</v>
      </c>
      <c r="Y16" s="75">
        <v>0</v>
      </c>
      <c r="Z16" s="65">
        <v>1</v>
      </c>
      <c r="AA16" s="75">
        <v>58</v>
      </c>
      <c r="AB16" s="65">
        <v>671</v>
      </c>
      <c r="AC16" s="65">
        <v>3</v>
      </c>
      <c r="AD16" s="65">
        <v>68</v>
      </c>
      <c r="AE16" s="58" t="s">
        <v>92</v>
      </c>
      <c r="AF16" s="31" t="s">
        <v>7</v>
      </c>
    </row>
    <row r="17" spans="1:32" s="10" customFormat="1" ht="17.149999999999999" customHeight="1">
      <c r="A17" s="32"/>
      <c r="B17" s="29" t="s">
        <v>76</v>
      </c>
      <c r="C17" s="65">
        <v>412</v>
      </c>
      <c r="D17" s="65">
        <v>80053</v>
      </c>
      <c r="E17" s="65">
        <v>7</v>
      </c>
      <c r="F17" s="65">
        <v>166</v>
      </c>
      <c r="G17" s="65">
        <v>22</v>
      </c>
      <c r="H17" s="65">
        <v>1299</v>
      </c>
      <c r="I17" s="75">
        <v>335</v>
      </c>
      <c r="J17" s="65">
        <v>70253</v>
      </c>
      <c r="K17" s="75">
        <v>171</v>
      </c>
      <c r="L17" s="65">
        <v>1987</v>
      </c>
      <c r="M17" s="65">
        <v>6</v>
      </c>
      <c r="N17" s="65">
        <v>223</v>
      </c>
      <c r="O17" s="59"/>
      <c r="P17" s="31" t="s">
        <v>8</v>
      </c>
      <c r="Q17" s="32"/>
      <c r="R17" s="29" t="s">
        <v>76</v>
      </c>
      <c r="S17" s="65">
        <v>0</v>
      </c>
      <c r="T17" s="65">
        <v>28</v>
      </c>
      <c r="U17" s="75">
        <v>43</v>
      </c>
      <c r="V17" s="65">
        <v>264</v>
      </c>
      <c r="W17" s="75">
        <v>152</v>
      </c>
      <c r="X17" s="65">
        <v>4755</v>
      </c>
      <c r="Y17" s="75">
        <v>0</v>
      </c>
      <c r="Z17" s="65">
        <v>1</v>
      </c>
      <c r="AA17" s="75">
        <v>63</v>
      </c>
      <c r="AB17" s="65">
        <v>966</v>
      </c>
      <c r="AC17" s="65">
        <v>6</v>
      </c>
      <c r="AD17" s="65">
        <v>111</v>
      </c>
      <c r="AE17" s="59"/>
      <c r="AF17" s="31" t="s">
        <v>8</v>
      </c>
    </row>
    <row r="18" spans="1:32" s="10" customFormat="1" ht="14.15" customHeight="1">
      <c r="A18" s="32" t="s">
        <v>80</v>
      </c>
      <c r="B18" s="29" t="s">
        <v>75</v>
      </c>
      <c r="C18" s="65">
        <v>464</v>
      </c>
      <c r="D18" s="65">
        <v>301225</v>
      </c>
      <c r="E18" s="65">
        <v>18</v>
      </c>
      <c r="F18" s="65">
        <v>885</v>
      </c>
      <c r="G18" s="65">
        <v>29</v>
      </c>
      <c r="H18" s="65">
        <v>4975</v>
      </c>
      <c r="I18" s="75">
        <v>432</v>
      </c>
      <c r="J18" s="65">
        <v>270468</v>
      </c>
      <c r="K18" s="75">
        <v>271</v>
      </c>
      <c r="L18" s="65">
        <v>4245</v>
      </c>
      <c r="M18" s="65">
        <v>24</v>
      </c>
      <c r="N18" s="65">
        <v>1304</v>
      </c>
      <c r="O18" s="58" t="s">
        <v>93</v>
      </c>
      <c r="P18" s="31" t="s">
        <v>7</v>
      </c>
      <c r="Q18" s="32" t="s">
        <v>80</v>
      </c>
      <c r="R18" s="29" t="s">
        <v>75</v>
      </c>
      <c r="S18" s="65">
        <v>1</v>
      </c>
      <c r="T18" s="65">
        <v>95</v>
      </c>
      <c r="U18" s="75">
        <v>80</v>
      </c>
      <c r="V18" s="65">
        <v>649</v>
      </c>
      <c r="W18" s="75">
        <v>266</v>
      </c>
      <c r="X18" s="65">
        <v>14809</v>
      </c>
      <c r="Y18" s="75">
        <v>0</v>
      </c>
      <c r="Z18" s="65">
        <v>14</v>
      </c>
      <c r="AA18" s="75">
        <v>160</v>
      </c>
      <c r="AB18" s="65">
        <v>3563</v>
      </c>
      <c r="AC18" s="65">
        <v>6</v>
      </c>
      <c r="AD18" s="65">
        <v>218</v>
      </c>
      <c r="AE18" s="58" t="s">
        <v>93</v>
      </c>
      <c r="AF18" s="31" t="s">
        <v>7</v>
      </c>
    </row>
    <row r="19" spans="1:32" s="10" customFormat="1" ht="17.149999999999999" customHeight="1">
      <c r="A19" s="32"/>
      <c r="B19" s="29" t="s">
        <v>76</v>
      </c>
      <c r="C19" s="65">
        <v>465</v>
      </c>
      <c r="D19" s="65">
        <v>251726</v>
      </c>
      <c r="E19" s="65">
        <v>18</v>
      </c>
      <c r="F19" s="65">
        <v>663</v>
      </c>
      <c r="G19" s="65">
        <v>38</v>
      </c>
      <c r="H19" s="65">
        <v>4610</v>
      </c>
      <c r="I19" s="75">
        <v>432</v>
      </c>
      <c r="J19" s="65">
        <v>227250</v>
      </c>
      <c r="K19" s="75">
        <v>291</v>
      </c>
      <c r="L19" s="65">
        <v>4059</v>
      </c>
      <c r="M19" s="65">
        <v>16</v>
      </c>
      <c r="N19" s="65">
        <v>529</v>
      </c>
      <c r="O19" s="59"/>
      <c r="P19" s="31" t="s">
        <v>8</v>
      </c>
      <c r="Q19" s="32"/>
      <c r="R19" s="29" t="s">
        <v>76</v>
      </c>
      <c r="S19" s="65">
        <v>1</v>
      </c>
      <c r="T19" s="65">
        <v>59</v>
      </c>
      <c r="U19" s="75">
        <v>81</v>
      </c>
      <c r="V19" s="65">
        <v>643</v>
      </c>
      <c r="W19" s="75">
        <v>277</v>
      </c>
      <c r="X19" s="65">
        <v>10275</v>
      </c>
      <c r="Y19" s="75">
        <v>0</v>
      </c>
      <c r="Z19" s="65">
        <v>9</v>
      </c>
      <c r="AA19" s="75">
        <v>146</v>
      </c>
      <c r="AB19" s="65">
        <v>3251</v>
      </c>
      <c r="AC19" s="65">
        <v>10</v>
      </c>
      <c r="AD19" s="65">
        <v>377</v>
      </c>
      <c r="AE19" s="59"/>
      <c r="AF19" s="31" t="s">
        <v>8</v>
      </c>
    </row>
    <row r="20" spans="1:32" s="10" customFormat="1" ht="14.15" customHeight="1">
      <c r="A20" s="32" t="s">
        <v>81</v>
      </c>
      <c r="B20" s="29" t="s">
        <v>75</v>
      </c>
      <c r="C20" s="65">
        <v>541</v>
      </c>
      <c r="D20" s="65">
        <v>444713</v>
      </c>
      <c r="E20" s="65">
        <v>28</v>
      </c>
      <c r="F20" s="65">
        <v>1806</v>
      </c>
      <c r="G20" s="65">
        <v>39</v>
      </c>
      <c r="H20" s="65">
        <v>8163</v>
      </c>
      <c r="I20" s="75">
        <v>497</v>
      </c>
      <c r="J20" s="65">
        <v>389702</v>
      </c>
      <c r="K20" s="75">
        <v>352</v>
      </c>
      <c r="L20" s="65">
        <v>7087</v>
      </c>
      <c r="M20" s="65">
        <v>40</v>
      </c>
      <c r="N20" s="65">
        <v>2354</v>
      </c>
      <c r="O20" s="58" t="s">
        <v>94</v>
      </c>
      <c r="P20" s="31" t="s">
        <v>7</v>
      </c>
      <c r="Q20" s="32" t="s">
        <v>81</v>
      </c>
      <c r="R20" s="29" t="s">
        <v>75</v>
      </c>
      <c r="S20" s="65">
        <v>2</v>
      </c>
      <c r="T20" s="65">
        <v>280</v>
      </c>
      <c r="U20" s="75">
        <v>104</v>
      </c>
      <c r="V20" s="65">
        <v>914</v>
      </c>
      <c r="W20" s="75">
        <v>326</v>
      </c>
      <c r="X20" s="65">
        <v>25368</v>
      </c>
      <c r="Y20" s="75">
        <v>0</v>
      </c>
      <c r="Z20" s="65">
        <v>46</v>
      </c>
      <c r="AA20" s="75">
        <v>207</v>
      </c>
      <c r="AB20" s="65">
        <v>8578</v>
      </c>
      <c r="AC20" s="65">
        <v>9</v>
      </c>
      <c r="AD20" s="65">
        <v>415</v>
      </c>
      <c r="AE20" s="58" t="s">
        <v>94</v>
      </c>
      <c r="AF20" s="31" t="s">
        <v>7</v>
      </c>
    </row>
    <row r="21" spans="1:32" s="10" customFormat="1" ht="17.149999999999999" customHeight="1">
      <c r="A21" s="32"/>
      <c r="B21" s="29" t="s">
        <v>76</v>
      </c>
      <c r="C21" s="65">
        <v>539</v>
      </c>
      <c r="D21" s="65">
        <v>331132</v>
      </c>
      <c r="E21" s="65">
        <v>30</v>
      </c>
      <c r="F21" s="65">
        <v>1273</v>
      </c>
      <c r="G21" s="65">
        <v>52</v>
      </c>
      <c r="H21" s="65">
        <v>7281</v>
      </c>
      <c r="I21" s="75">
        <v>485</v>
      </c>
      <c r="J21" s="65">
        <v>291458</v>
      </c>
      <c r="K21" s="75">
        <v>364</v>
      </c>
      <c r="L21" s="65">
        <v>6706</v>
      </c>
      <c r="M21" s="65">
        <v>28</v>
      </c>
      <c r="N21" s="65">
        <v>1011</v>
      </c>
      <c r="O21" s="59"/>
      <c r="P21" s="31" t="s">
        <v>8</v>
      </c>
      <c r="Q21" s="32"/>
      <c r="R21" s="29" t="s">
        <v>76</v>
      </c>
      <c r="S21" s="65">
        <v>1</v>
      </c>
      <c r="T21" s="65">
        <v>179</v>
      </c>
      <c r="U21" s="75">
        <v>94</v>
      </c>
      <c r="V21" s="65">
        <v>795</v>
      </c>
      <c r="W21" s="75">
        <v>342</v>
      </c>
      <c r="X21" s="65">
        <v>16932</v>
      </c>
      <c r="Y21" s="75">
        <v>0</v>
      </c>
      <c r="Z21" s="65">
        <v>23</v>
      </c>
      <c r="AA21" s="75">
        <v>177</v>
      </c>
      <c r="AB21" s="65">
        <v>4891</v>
      </c>
      <c r="AC21" s="65">
        <v>13</v>
      </c>
      <c r="AD21" s="65">
        <v>582</v>
      </c>
      <c r="AE21" s="59"/>
      <c r="AF21" s="31" t="s">
        <v>8</v>
      </c>
    </row>
    <row r="22" spans="1:32" s="10" customFormat="1" ht="14.15" customHeight="1">
      <c r="A22" s="32" t="s">
        <v>82</v>
      </c>
      <c r="B22" s="29" t="s">
        <v>75</v>
      </c>
      <c r="C22" s="65">
        <v>552</v>
      </c>
      <c r="D22" s="65">
        <v>514799</v>
      </c>
      <c r="E22" s="65">
        <v>33</v>
      </c>
      <c r="F22" s="65">
        <v>2199</v>
      </c>
      <c r="G22" s="65">
        <v>38</v>
      </c>
      <c r="H22" s="65">
        <v>8925</v>
      </c>
      <c r="I22" s="75">
        <v>498</v>
      </c>
      <c r="J22" s="65">
        <v>438992</v>
      </c>
      <c r="K22" s="75">
        <v>369</v>
      </c>
      <c r="L22" s="65">
        <v>9277</v>
      </c>
      <c r="M22" s="65">
        <v>48</v>
      </c>
      <c r="N22" s="65">
        <v>3555</v>
      </c>
      <c r="O22" s="58" t="s">
        <v>95</v>
      </c>
      <c r="P22" s="31" t="s">
        <v>7</v>
      </c>
      <c r="Q22" s="32" t="s">
        <v>82</v>
      </c>
      <c r="R22" s="29" t="s">
        <v>75</v>
      </c>
      <c r="S22" s="65">
        <v>3</v>
      </c>
      <c r="T22" s="65">
        <v>655</v>
      </c>
      <c r="U22" s="75">
        <v>104</v>
      </c>
      <c r="V22" s="65">
        <v>906</v>
      </c>
      <c r="W22" s="75">
        <v>322</v>
      </c>
      <c r="X22" s="65">
        <v>37138</v>
      </c>
      <c r="Y22" s="75">
        <v>0</v>
      </c>
      <c r="Z22" s="65">
        <v>79</v>
      </c>
      <c r="AA22" s="75">
        <v>213</v>
      </c>
      <c r="AB22" s="65">
        <v>12593</v>
      </c>
      <c r="AC22" s="65">
        <v>11</v>
      </c>
      <c r="AD22" s="65">
        <v>481</v>
      </c>
      <c r="AE22" s="58" t="s">
        <v>95</v>
      </c>
      <c r="AF22" s="31" t="s">
        <v>7</v>
      </c>
    </row>
    <row r="23" spans="1:32" s="10" customFormat="1" ht="17.149999999999999" customHeight="1">
      <c r="A23" s="32"/>
      <c r="B23" s="29" t="s">
        <v>76</v>
      </c>
      <c r="C23" s="65">
        <v>559</v>
      </c>
      <c r="D23" s="65">
        <v>359241</v>
      </c>
      <c r="E23" s="65">
        <v>37</v>
      </c>
      <c r="F23" s="65">
        <v>1570</v>
      </c>
      <c r="G23" s="65">
        <v>54</v>
      </c>
      <c r="H23" s="65">
        <v>7791</v>
      </c>
      <c r="I23" s="75">
        <v>484</v>
      </c>
      <c r="J23" s="65">
        <v>309139</v>
      </c>
      <c r="K23" s="75">
        <v>391</v>
      </c>
      <c r="L23" s="65">
        <v>9165</v>
      </c>
      <c r="M23" s="65">
        <v>36</v>
      </c>
      <c r="N23" s="65">
        <v>1578</v>
      </c>
      <c r="O23" s="59"/>
      <c r="P23" s="31" t="s">
        <v>8</v>
      </c>
      <c r="Q23" s="32"/>
      <c r="R23" s="29" t="s">
        <v>76</v>
      </c>
      <c r="S23" s="65">
        <v>2</v>
      </c>
      <c r="T23" s="65">
        <v>502</v>
      </c>
      <c r="U23" s="75">
        <v>91</v>
      </c>
      <c r="V23" s="65">
        <v>759</v>
      </c>
      <c r="W23" s="75">
        <v>350</v>
      </c>
      <c r="X23" s="65">
        <v>22678</v>
      </c>
      <c r="Y23" s="75">
        <v>0</v>
      </c>
      <c r="Z23" s="65">
        <v>35</v>
      </c>
      <c r="AA23" s="75">
        <v>175</v>
      </c>
      <c r="AB23" s="65">
        <v>5479</v>
      </c>
      <c r="AC23" s="65">
        <v>13</v>
      </c>
      <c r="AD23" s="65">
        <v>544</v>
      </c>
      <c r="AE23" s="59"/>
      <c r="AF23" s="31" t="s">
        <v>8</v>
      </c>
    </row>
    <row r="24" spans="1:32" s="10" customFormat="1" ht="14.15" customHeight="1">
      <c r="A24" s="32" t="s">
        <v>83</v>
      </c>
      <c r="B24" s="29" t="s">
        <v>75</v>
      </c>
      <c r="C24" s="65">
        <v>655</v>
      </c>
      <c r="D24" s="65">
        <v>665585</v>
      </c>
      <c r="E24" s="65">
        <v>40</v>
      </c>
      <c r="F24" s="65">
        <v>2648</v>
      </c>
      <c r="G24" s="65">
        <v>39</v>
      </c>
      <c r="H24" s="65">
        <v>9612</v>
      </c>
      <c r="I24" s="75">
        <v>583</v>
      </c>
      <c r="J24" s="65">
        <v>561194</v>
      </c>
      <c r="K24" s="75">
        <v>445</v>
      </c>
      <c r="L24" s="65">
        <v>13882</v>
      </c>
      <c r="M24" s="65">
        <v>66</v>
      </c>
      <c r="N24" s="65">
        <v>5936</v>
      </c>
      <c r="O24" s="58" t="s">
        <v>96</v>
      </c>
      <c r="P24" s="31" t="s">
        <v>7</v>
      </c>
      <c r="Q24" s="32" t="s">
        <v>83</v>
      </c>
      <c r="R24" s="29" t="s">
        <v>75</v>
      </c>
      <c r="S24" s="65">
        <v>5</v>
      </c>
      <c r="T24" s="65">
        <v>1109</v>
      </c>
      <c r="U24" s="75">
        <v>118</v>
      </c>
      <c r="V24" s="65">
        <v>1023</v>
      </c>
      <c r="W24" s="75">
        <v>376</v>
      </c>
      <c r="X24" s="65">
        <v>51362</v>
      </c>
      <c r="Y24" s="75">
        <v>3</v>
      </c>
      <c r="Z24" s="65">
        <v>202</v>
      </c>
      <c r="AA24" s="75">
        <v>246</v>
      </c>
      <c r="AB24" s="65">
        <v>17957</v>
      </c>
      <c r="AC24" s="65">
        <v>14</v>
      </c>
      <c r="AD24" s="65">
        <v>659</v>
      </c>
      <c r="AE24" s="58" t="s">
        <v>96</v>
      </c>
      <c r="AF24" s="31" t="s">
        <v>7</v>
      </c>
    </row>
    <row r="25" spans="1:32" s="10" customFormat="1" ht="17.149999999999999" customHeight="1">
      <c r="A25" s="32"/>
      <c r="B25" s="29" t="s">
        <v>76</v>
      </c>
      <c r="C25" s="65">
        <v>690</v>
      </c>
      <c r="D25" s="65">
        <v>473432</v>
      </c>
      <c r="E25" s="65">
        <v>47</v>
      </c>
      <c r="F25" s="65">
        <v>1942</v>
      </c>
      <c r="G25" s="65">
        <v>66</v>
      </c>
      <c r="H25" s="65">
        <v>9612</v>
      </c>
      <c r="I25" s="75">
        <v>582</v>
      </c>
      <c r="J25" s="65">
        <v>399413</v>
      </c>
      <c r="K25" s="75">
        <v>499</v>
      </c>
      <c r="L25" s="65">
        <v>14816</v>
      </c>
      <c r="M25" s="65">
        <v>52</v>
      </c>
      <c r="N25" s="65">
        <v>2892</v>
      </c>
      <c r="O25" s="59"/>
      <c r="P25" s="31" t="s">
        <v>8</v>
      </c>
      <c r="Q25" s="32"/>
      <c r="R25" s="29" t="s">
        <v>76</v>
      </c>
      <c r="S25" s="65">
        <v>4</v>
      </c>
      <c r="T25" s="65">
        <v>1077</v>
      </c>
      <c r="U25" s="75">
        <v>105</v>
      </c>
      <c r="V25" s="65">
        <v>839</v>
      </c>
      <c r="W25" s="75">
        <v>429</v>
      </c>
      <c r="X25" s="65">
        <v>34746</v>
      </c>
      <c r="Y25" s="75">
        <v>0</v>
      </c>
      <c r="Z25" s="65">
        <v>245</v>
      </c>
      <c r="AA25" s="75">
        <v>216</v>
      </c>
      <c r="AB25" s="65">
        <v>7250</v>
      </c>
      <c r="AC25" s="65">
        <v>14</v>
      </c>
      <c r="AD25" s="65">
        <v>599</v>
      </c>
      <c r="AE25" s="59"/>
      <c r="AF25" s="31" t="s">
        <v>8</v>
      </c>
    </row>
    <row r="26" spans="1:32" s="10" customFormat="1" ht="14.15" customHeight="1">
      <c r="A26" s="32" t="s">
        <v>84</v>
      </c>
      <c r="B26" s="29" t="s">
        <v>75</v>
      </c>
      <c r="C26" s="65">
        <v>625</v>
      </c>
      <c r="D26" s="65">
        <v>688139</v>
      </c>
      <c r="E26" s="65">
        <v>39</v>
      </c>
      <c r="F26" s="65">
        <v>2962</v>
      </c>
      <c r="G26" s="65">
        <v>34</v>
      </c>
      <c r="H26" s="65">
        <v>9640</v>
      </c>
      <c r="I26" s="75">
        <v>540</v>
      </c>
      <c r="J26" s="65">
        <v>567449</v>
      </c>
      <c r="K26" s="75">
        <v>438</v>
      </c>
      <c r="L26" s="65">
        <v>17124</v>
      </c>
      <c r="M26" s="65">
        <v>73</v>
      </c>
      <c r="N26" s="65">
        <v>8004</v>
      </c>
      <c r="O26" s="58" t="s">
        <v>97</v>
      </c>
      <c r="P26" s="31" t="s">
        <v>7</v>
      </c>
      <c r="Q26" s="32" t="s">
        <v>84</v>
      </c>
      <c r="R26" s="29" t="s">
        <v>75</v>
      </c>
      <c r="S26" s="65">
        <v>6</v>
      </c>
      <c r="T26" s="65">
        <v>1305</v>
      </c>
      <c r="U26" s="75">
        <v>103</v>
      </c>
      <c r="V26" s="65">
        <v>918</v>
      </c>
      <c r="W26" s="75">
        <v>372</v>
      </c>
      <c r="X26" s="65">
        <v>56010</v>
      </c>
      <c r="Y26" s="75">
        <v>3</v>
      </c>
      <c r="Z26" s="65">
        <v>401</v>
      </c>
      <c r="AA26" s="75">
        <v>222</v>
      </c>
      <c r="AB26" s="65">
        <v>23584</v>
      </c>
      <c r="AC26" s="65">
        <v>14</v>
      </c>
      <c r="AD26" s="65">
        <v>742</v>
      </c>
      <c r="AE26" s="58" t="s">
        <v>97</v>
      </c>
      <c r="AF26" s="31" t="s">
        <v>7</v>
      </c>
    </row>
    <row r="27" spans="1:32" s="10" customFormat="1" ht="17.149999999999999" customHeight="1">
      <c r="A27" s="32"/>
      <c r="B27" s="29" t="s">
        <v>76</v>
      </c>
      <c r="C27" s="65">
        <v>688</v>
      </c>
      <c r="D27" s="65">
        <v>502107</v>
      </c>
      <c r="E27" s="65">
        <v>48</v>
      </c>
      <c r="F27" s="65">
        <v>2013</v>
      </c>
      <c r="G27" s="65">
        <v>67</v>
      </c>
      <c r="H27" s="65">
        <v>9479</v>
      </c>
      <c r="I27" s="75">
        <v>557</v>
      </c>
      <c r="J27" s="65">
        <v>410385</v>
      </c>
      <c r="K27" s="75">
        <v>522</v>
      </c>
      <c r="L27" s="65">
        <v>19884</v>
      </c>
      <c r="M27" s="65">
        <v>63</v>
      </c>
      <c r="N27" s="65">
        <v>4228</v>
      </c>
      <c r="O27" s="59"/>
      <c r="P27" s="31" t="s">
        <v>8</v>
      </c>
      <c r="Q27" s="32"/>
      <c r="R27" s="29" t="s">
        <v>76</v>
      </c>
      <c r="S27" s="65">
        <v>6</v>
      </c>
      <c r="T27" s="65">
        <v>1227</v>
      </c>
      <c r="U27" s="75">
        <v>94</v>
      </c>
      <c r="V27" s="65">
        <v>741</v>
      </c>
      <c r="W27" s="75">
        <v>453</v>
      </c>
      <c r="X27" s="65">
        <v>45269</v>
      </c>
      <c r="Y27" s="75">
        <v>1</v>
      </c>
      <c r="Z27" s="65">
        <v>257</v>
      </c>
      <c r="AA27" s="75">
        <v>202</v>
      </c>
      <c r="AB27" s="65">
        <v>8051</v>
      </c>
      <c r="AC27" s="65">
        <v>13</v>
      </c>
      <c r="AD27" s="65">
        <v>574</v>
      </c>
      <c r="AE27" s="59"/>
      <c r="AF27" s="31" t="s">
        <v>8</v>
      </c>
    </row>
    <row r="28" spans="1:32" s="10" customFormat="1" ht="14.15" customHeight="1">
      <c r="A28" s="32" t="s">
        <v>85</v>
      </c>
      <c r="B28" s="29" t="s">
        <v>75</v>
      </c>
      <c r="C28" s="65">
        <v>532</v>
      </c>
      <c r="D28" s="65">
        <v>604385</v>
      </c>
      <c r="E28" s="65">
        <v>33</v>
      </c>
      <c r="F28" s="65">
        <v>2448</v>
      </c>
      <c r="G28" s="65">
        <v>29</v>
      </c>
      <c r="H28" s="65">
        <v>8788</v>
      </c>
      <c r="I28" s="75">
        <v>432</v>
      </c>
      <c r="J28" s="65">
        <v>477537</v>
      </c>
      <c r="K28" s="75">
        <v>386</v>
      </c>
      <c r="L28" s="65">
        <v>20240</v>
      </c>
      <c r="M28" s="65">
        <v>71</v>
      </c>
      <c r="N28" s="65">
        <v>9837</v>
      </c>
      <c r="O28" s="58" t="s">
        <v>98</v>
      </c>
      <c r="P28" s="31" t="s">
        <v>7</v>
      </c>
      <c r="Q28" s="32" t="s">
        <v>85</v>
      </c>
      <c r="R28" s="29" t="s">
        <v>75</v>
      </c>
      <c r="S28" s="65">
        <v>6</v>
      </c>
      <c r="T28" s="65">
        <v>1159</v>
      </c>
      <c r="U28" s="75">
        <v>68</v>
      </c>
      <c r="V28" s="65">
        <v>606</v>
      </c>
      <c r="W28" s="75">
        <v>329</v>
      </c>
      <c r="X28" s="65">
        <v>62865</v>
      </c>
      <c r="Y28" s="75">
        <v>1</v>
      </c>
      <c r="Z28" s="65">
        <v>942</v>
      </c>
      <c r="AA28" s="75">
        <v>158</v>
      </c>
      <c r="AB28" s="65">
        <v>19333</v>
      </c>
      <c r="AC28" s="65">
        <v>12</v>
      </c>
      <c r="AD28" s="65">
        <v>629</v>
      </c>
      <c r="AE28" s="58" t="s">
        <v>98</v>
      </c>
      <c r="AF28" s="31" t="s">
        <v>7</v>
      </c>
    </row>
    <row r="29" spans="1:32" s="10" customFormat="1" ht="17.149999999999999" customHeight="1">
      <c r="A29" s="32"/>
      <c r="B29" s="29" t="s">
        <v>76</v>
      </c>
      <c r="C29" s="65">
        <v>601</v>
      </c>
      <c r="D29" s="65">
        <v>427671</v>
      </c>
      <c r="E29" s="65">
        <v>42</v>
      </c>
      <c r="F29" s="65">
        <v>1910</v>
      </c>
      <c r="G29" s="65">
        <v>62</v>
      </c>
      <c r="H29" s="65">
        <v>9967</v>
      </c>
      <c r="I29" s="75">
        <v>440</v>
      </c>
      <c r="J29" s="65">
        <v>329641</v>
      </c>
      <c r="K29" s="75">
        <v>479</v>
      </c>
      <c r="L29" s="65">
        <v>24298</v>
      </c>
      <c r="M29" s="65">
        <v>65</v>
      </c>
      <c r="N29" s="65">
        <v>5583</v>
      </c>
      <c r="O29" s="59"/>
      <c r="P29" s="31" t="s">
        <v>8</v>
      </c>
      <c r="Q29" s="32"/>
      <c r="R29" s="29" t="s">
        <v>76</v>
      </c>
      <c r="S29" s="65">
        <v>7</v>
      </c>
      <c r="T29" s="65">
        <v>1363</v>
      </c>
      <c r="U29" s="75">
        <v>64</v>
      </c>
      <c r="V29" s="65">
        <v>524</v>
      </c>
      <c r="W29" s="75">
        <v>419</v>
      </c>
      <c r="X29" s="65">
        <v>47053</v>
      </c>
      <c r="Y29" s="75">
        <v>1</v>
      </c>
      <c r="Z29" s="65">
        <v>528</v>
      </c>
      <c r="AA29" s="75">
        <v>145</v>
      </c>
      <c r="AB29" s="65">
        <v>6302</v>
      </c>
      <c r="AC29" s="65">
        <v>11</v>
      </c>
      <c r="AD29" s="65">
        <v>501</v>
      </c>
      <c r="AE29" s="59"/>
      <c r="AF29" s="31" t="s">
        <v>8</v>
      </c>
    </row>
    <row r="30" spans="1:32" s="10" customFormat="1" ht="14.15" customHeight="1">
      <c r="A30" s="32" t="s">
        <v>86</v>
      </c>
      <c r="B30" s="29" t="s">
        <v>75</v>
      </c>
      <c r="C30" s="65">
        <v>509</v>
      </c>
      <c r="D30" s="65">
        <v>500639</v>
      </c>
      <c r="E30" s="65">
        <v>33</v>
      </c>
      <c r="F30" s="65">
        <v>2483</v>
      </c>
      <c r="G30" s="65">
        <v>29</v>
      </c>
      <c r="H30" s="65">
        <v>9298</v>
      </c>
      <c r="I30" s="75">
        <v>363</v>
      </c>
      <c r="J30" s="65">
        <v>371433</v>
      </c>
      <c r="K30" s="75">
        <v>376</v>
      </c>
      <c r="L30" s="65">
        <v>24670</v>
      </c>
      <c r="M30" s="65">
        <v>74</v>
      </c>
      <c r="N30" s="65">
        <v>12287</v>
      </c>
      <c r="O30" s="58" t="s">
        <v>99</v>
      </c>
      <c r="P30" s="31" t="s">
        <v>7</v>
      </c>
      <c r="Q30" s="32" t="s">
        <v>86</v>
      </c>
      <c r="R30" s="29" t="s">
        <v>75</v>
      </c>
      <c r="S30" s="65">
        <v>7</v>
      </c>
      <c r="T30" s="65">
        <v>1319</v>
      </c>
      <c r="U30" s="75">
        <v>44</v>
      </c>
      <c r="V30" s="65">
        <v>374</v>
      </c>
      <c r="W30" s="75">
        <v>312</v>
      </c>
      <c r="X30" s="65">
        <v>64718</v>
      </c>
      <c r="Y30" s="75">
        <v>1</v>
      </c>
      <c r="Z30" s="65">
        <v>1414</v>
      </c>
      <c r="AA30" s="75">
        <v>118</v>
      </c>
      <c r="AB30" s="65">
        <v>11974</v>
      </c>
      <c r="AC30" s="65">
        <v>13</v>
      </c>
      <c r="AD30" s="65">
        <v>669</v>
      </c>
      <c r="AE30" s="58" t="s">
        <v>99</v>
      </c>
      <c r="AF30" s="31" t="s">
        <v>7</v>
      </c>
    </row>
    <row r="31" spans="1:32" s="10" customFormat="1" ht="17.149999999999999" customHeight="1">
      <c r="A31" s="32"/>
      <c r="B31" s="29" t="s">
        <v>76</v>
      </c>
      <c r="C31" s="65">
        <v>588</v>
      </c>
      <c r="D31" s="65">
        <v>358298</v>
      </c>
      <c r="E31" s="65">
        <v>39</v>
      </c>
      <c r="F31" s="65">
        <v>1835</v>
      </c>
      <c r="G31" s="65">
        <v>61</v>
      </c>
      <c r="H31" s="65">
        <v>9418</v>
      </c>
      <c r="I31" s="75">
        <v>355</v>
      </c>
      <c r="J31" s="65">
        <v>247895</v>
      </c>
      <c r="K31" s="75">
        <v>479</v>
      </c>
      <c r="L31" s="65">
        <v>30095</v>
      </c>
      <c r="M31" s="65">
        <v>68</v>
      </c>
      <c r="N31" s="65">
        <v>7439</v>
      </c>
      <c r="O31" s="59"/>
      <c r="P31" s="31" t="s">
        <v>8</v>
      </c>
      <c r="Q31" s="32"/>
      <c r="R31" s="29" t="s">
        <v>76</v>
      </c>
      <c r="S31" s="65">
        <v>8</v>
      </c>
      <c r="T31" s="65">
        <v>1340</v>
      </c>
      <c r="U31" s="75">
        <v>44</v>
      </c>
      <c r="V31" s="65">
        <v>394</v>
      </c>
      <c r="W31" s="75">
        <v>413</v>
      </c>
      <c r="X31" s="65">
        <v>54298</v>
      </c>
      <c r="Y31" s="75">
        <v>1</v>
      </c>
      <c r="Z31" s="65">
        <v>642</v>
      </c>
      <c r="AA31" s="75">
        <v>111</v>
      </c>
      <c r="AB31" s="65">
        <v>4480</v>
      </c>
      <c r="AC31" s="65">
        <v>10</v>
      </c>
      <c r="AD31" s="65">
        <v>462</v>
      </c>
      <c r="AE31" s="59"/>
      <c r="AF31" s="31" t="s">
        <v>8</v>
      </c>
    </row>
    <row r="32" spans="1:32" s="10" customFormat="1" ht="14.15" customHeight="1">
      <c r="A32" s="32" t="s">
        <v>87</v>
      </c>
      <c r="B32" s="29" t="s">
        <v>75</v>
      </c>
      <c r="C32" s="65">
        <v>489</v>
      </c>
      <c r="D32" s="65">
        <v>398081</v>
      </c>
      <c r="E32" s="65">
        <v>32</v>
      </c>
      <c r="F32" s="65">
        <v>2316</v>
      </c>
      <c r="G32" s="65">
        <v>26</v>
      </c>
      <c r="H32" s="65">
        <v>7708</v>
      </c>
      <c r="I32" s="75">
        <v>274</v>
      </c>
      <c r="J32" s="65">
        <v>254800</v>
      </c>
      <c r="K32" s="75">
        <v>369</v>
      </c>
      <c r="L32" s="65">
        <v>28555</v>
      </c>
      <c r="M32" s="65">
        <v>72</v>
      </c>
      <c r="N32" s="65">
        <v>14047</v>
      </c>
      <c r="O32" s="58" t="s">
        <v>100</v>
      </c>
      <c r="P32" s="31" t="s">
        <v>7</v>
      </c>
      <c r="Q32" s="32" t="s">
        <v>87</v>
      </c>
      <c r="R32" s="29" t="s">
        <v>75</v>
      </c>
      <c r="S32" s="65">
        <v>8</v>
      </c>
      <c r="T32" s="65">
        <v>1286</v>
      </c>
      <c r="U32" s="75">
        <v>27</v>
      </c>
      <c r="V32" s="65">
        <v>220</v>
      </c>
      <c r="W32" s="75">
        <v>296</v>
      </c>
      <c r="X32" s="65">
        <v>78462</v>
      </c>
      <c r="Y32" s="75">
        <v>2</v>
      </c>
      <c r="Z32" s="65">
        <v>1943</v>
      </c>
      <c r="AA32" s="75">
        <v>86</v>
      </c>
      <c r="AB32" s="65">
        <v>8232</v>
      </c>
      <c r="AC32" s="65">
        <v>11</v>
      </c>
      <c r="AD32" s="65">
        <v>512</v>
      </c>
      <c r="AE32" s="58" t="s">
        <v>100</v>
      </c>
      <c r="AF32" s="31" t="s">
        <v>7</v>
      </c>
    </row>
    <row r="33" spans="1:32" s="10" customFormat="1" ht="17.149999999999999" customHeight="1">
      <c r="A33" s="32"/>
      <c r="B33" s="29" t="s">
        <v>76</v>
      </c>
      <c r="C33" s="65">
        <v>576</v>
      </c>
      <c r="D33" s="65">
        <v>257974</v>
      </c>
      <c r="E33" s="65">
        <v>34</v>
      </c>
      <c r="F33" s="65">
        <v>1736</v>
      </c>
      <c r="G33" s="65">
        <v>53</v>
      </c>
      <c r="H33" s="65">
        <v>6699</v>
      </c>
      <c r="I33" s="75">
        <v>245</v>
      </c>
      <c r="J33" s="65">
        <v>145631</v>
      </c>
      <c r="K33" s="75">
        <v>473</v>
      </c>
      <c r="L33" s="65">
        <v>33547</v>
      </c>
      <c r="M33" s="65">
        <v>65</v>
      </c>
      <c r="N33" s="65">
        <v>8868</v>
      </c>
      <c r="O33" s="59"/>
      <c r="P33" s="31" t="s">
        <v>8</v>
      </c>
      <c r="Q33" s="32"/>
      <c r="R33" s="29" t="s">
        <v>76</v>
      </c>
      <c r="S33" s="65">
        <v>9</v>
      </c>
      <c r="T33" s="65">
        <v>1293</v>
      </c>
      <c r="U33" s="75">
        <v>27</v>
      </c>
      <c r="V33" s="65">
        <v>267</v>
      </c>
      <c r="W33" s="75">
        <v>389</v>
      </c>
      <c r="X33" s="65">
        <v>56505</v>
      </c>
      <c r="Y33" s="75">
        <v>1</v>
      </c>
      <c r="Z33" s="65">
        <v>697</v>
      </c>
      <c r="AA33" s="75">
        <v>80</v>
      </c>
      <c r="AB33" s="65">
        <v>2455</v>
      </c>
      <c r="AC33" s="65">
        <v>6</v>
      </c>
      <c r="AD33" s="65">
        <v>275</v>
      </c>
      <c r="AE33" s="59"/>
      <c r="AF33" s="31" t="s">
        <v>8</v>
      </c>
    </row>
    <row r="34" spans="1:32" s="10" customFormat="1" ht="14.15" customHeight="1">
      <c r="A34" s="32" t="s">
        <v>88</v>
      </c>
      <c r="B34" s="29" t="s">
        <v>75</v>
      </c>
      <c r="C34" s="65">
        <v>425</v>
      </c>
      <c r="D34" s="65">
        <v>236403</v>
      </c>
      <c r="E34" s="65">
        <v>27</v>
      </c>
      <c r="F34" s="65">
        <v>1897</v>
      </c>
      <c r="G34" s="65">
        <v>19</v>
      </c>
      <c r="H34" s="65">
        <v>4956</v>
      </c>
      <c r="I34" s="75">
        <v>148</v>
      </c>
      <c r="J34" s="65">
        <v>96262</v>
      </c>
      <c r="K34" s="75">
        <v>329</v>
      </c>
      <c r="L34" s="65">
        <v>29552</v>
      </c>
      <c r="M34" s="65">
        <v>63</v>
      </c>
      <c r="N34" s="65">
        <v>13930</v>
      </c>
      <c r="O34" s="58" t="s">
        <v>101</v>
      </c>
      <c r="P34" s="31" t="s">
        <v>7</v>
      </c>
      <c r="Q34" s="32" t="s">
        <v>88</v>
      </c>
      <c r="R34" s="29" t="s">
        <v>75</v>
      </c>
      <c r="S34" s="65">
        <v>7</v>
      </c>
      <c r="T34" s="65">
        <v>1095</v>
      </c>
      <c r="U34" s="75">
        <v>10</v>
      </c>
      <c r="V34" s="65">
        <v>85</v>
      </c>
      <c r="W34" s="75">
        <v>259</v>
      </c>
      <c r="X34" s="65">
        <v>82572</v>
      </c>
      <c r="Y34" s="75">
        <v>2</v>
      </c>
      <c r="Z34" s="65">
        <v>2051</v>
      </c>
      <c r="AA34" s="75">
        <v>43</v>
      </c>
      <c r="AB34" s="65">
        <v>3672</v>
      </c>
      <c r="AC34" s="65">
        <v>7</v>
      </c>
      <c r="AD34" s="65">
        <v>332</v>
      </c>
      <c r="AE34" s="58" t="s">
        <v>101</v>
      </c>
      <c r="AF34" s="31" t="s">
        <v>7</v>
      </c>
    </row>
    <row r="35" spans="1:32" s="10" customFormat="1" ht="17.149999999999999" customHeight="1">
      <c r="A35" s="32"/>
      <c r="B35" s="29" t="s">
        <v>76</v>
      </c>
      <c r="C35" s="65">
        <v>513</v>
      </c>
      <c r="D35" s="65">
        <v>148557</v>
      </c>
      <c r="E35" s="65">
        <v>26</v>
      </c>
      <c r="F35" s="65">
        <v>1398</v>
      </c>
      <c r="G35" s="65">
        <v>38</v>
      </c>
      <c r="H35" s="65">
        <v>3759</v>
      </c>
      <c r="I35" s="75">
        <v>120</v>
      </c>
      <c r="J35" s="65">
        <v>44036</v>
      </c>
      <c r="K35" s="75">
        <v>427</v>
      </c>
      <c r="L35" s="65">
        <v>33697</v>
      </c>
      <c r="M35" s="65">
        <v>57</v>
      </c>
      <c r="N35" s="65">
        <v>9448</v>
      </c>
      <c r="O35" s="59"/>
      <c r="P35" s="31" t="s">
        <v>8</v>
      </c>
      <c r="Q35" s="32"/>
      <c r="R35" s="29" t="s">
        <v>76</v>
      </c>
      <c r="S35" s="65">
        <v>8</v>
      </c>
      <c r="T35" s="65">
        <v>1130</v>
      </c>
      <c r="U35" s="75">
        <v>11</v>
      </c>
      <c r="V35" s="65">
        <v>105</v>
      </c>
      <c r="W35" s="75">
        <v>331</v>
      </c>
      <c r="X35" s="65">
        <v>53035</v>
      </c>
      <c r="Y35" s="75">
        <v>1</v>
      </c>
      <c r="Z35" s="65">
        <v>491</v>
      </c>
      <c r="AA35" s="75">
        <v>47</v>
      </c>
      <c r="AB35" s="65">
        <v>1313</v>
      </c>
      <c r="AC35" s="65">
        <v>3</v>
      </c>
      <c r="AD35" s="65">
        <v>145</v>
      </c>
      <c r="AE35" s="59"/>
      <c r="AF35" s="31" t="s">
        <v>8</v>
      </c>
    </row>
    <row r="36" spans="1:32" s="10" customFormat="1" ht="14.15" customHeight="1">
      <c r="A36" s="32" t="s">
        <v>89</v>
      </c>
      <c r="B36" s="29" t="s">
        <v>75</v>
      </c>
      <c r="C36" s="65">
        <v>341</v>
      </c>
      <c r="D36" s="65">
        <v>160789</v>
      </c>
      <c r="E36" s="65">
        <v>17</v>
      </c>
      <c r="F36" s="65">
        <v>1543</v>
      </c>
      <c r="G36" s="65">
        <v>13</v>
      </c>
      <c r="H36" s="65">
        <v>2852</v>
      </c>
      <c r="I36" s="75">
        <v>70</v>
      </c>
      <c r="J36" s="65">
        <v>40441</v>
      </c>
      <c r="K36" s="75">
        <v>270</v>
      </c>
      <c r="L36" s="65">
        <v>26415</v>
      </c>
      <c r="M36" s="65">
        <v>50</v>
      </c>
      <c r="N36" s="65">
        <v>12351</v>
      </c>
      <c r="O36" s="58" t="s">
        <v>102</v>
      </c>
      <c r="P36" s="31" t="s">
        <v>7</v>
      </c>
      <c r="Q36" s="32" t="s">
        <v>89</v>
      </c>
      <c r="R36" s="29" t="s">
        <v>75</v>
      </c>
      <c r="S36" s="65">
        <v>6</v>
      </c>
      <c r="T36" s="65">
        <v>860</v>
      </c>
      <c r="U36" s="75">
        <v>4</v>
      </c>
      <c r="V36" s="65">
        <v>41</v>
      </c>
      <c r="W36" s="75">
        <v>206</v>
      </c>
      <c r="X36" s="65">
        <v>73991</v>
      </c>
      <c r="Y36" s="75">
        <v>0</v>
      </c>
      <c r="Z36" s="65">
        <v>414</v>
      </c>
      <c r="AA36" s="75">
        <v>24</v>
      </c>
      <c r="AB36" s="65">
        <v>1716</v>
      </c>
      <c r="AC36" s="65">
        <v>4</v>
      </c>
      <c r="AD36" s="65">
        <v>164</v>
      </c>
      <c r="AE36" s="58" t="s">
        <v>102</v>
      </c>
      <c r="AF36" s="31" t="s">
        <v>7</v>
      </c>
    </row>
    <row r="37" spans="1:32" s="10" customFormat="1" ht="17.149999999999999" customHeight="1">
      <c r="A37" s="32"/>
      <c r="B37" s="29" t="s">
        <v>76</v>
      </c>
      <c r="C37" s="65">
        <v>425</v>
      </c>
      <c r="D37" s="65">
        <v>96436</v>
      </c>
      <c r="E37" s="65">
        <v>18</v>
      </c>
      <c r="F37" s="65">
        <v>934</v>
      </c>
      <c r="G37" s="65">
        <v>23</v>
      </c>
      <c r="H37" s="65">
        <v>1640</v>
      </c>
      <c r="I37" s="75">
        <v>52</v>
      </c>
      <c r="J37" s="65">
        <v>14765</v>
      </c>
      <c r="K37" s="75">
        <v>360</v>
      </c>
      <c r="L37" s="65">
        <v>28189</v>
      </c>
      <c r="M37" s="65">
        <v>45</v>
      </c>
      <c r="N37" s="65">
        <v>8237</v>
      </c>
      <c r="O37" s="59"/>
      <c r="P37" s="31" t="s">
        <v>8</v>
      </c>
      <c r="Q37" s="32"/>
      <c r="R37" s="29" t="s">
        <v>76</v>
      </c>
      <c r="S37" s="65">
        <v>6</v>
      </c>
      <c r="T37" s="65">
        <v>835</v>
      </c>
      <c r="U37" s="75">
        <v>5</v>
      </c>
      <c r="V37" s="65">
        <v>43</v>
      </c>
      <c r="W37" s="75">
        <v>253</v>
      </c>
      <c r="X37" s="65">
        <v>40698</v>
      </c>
      <c r="Y37" s="75">
        <v>0</v>
      </c>
      <c r="Z37" s="65">
        <v>37</v>
      </c>
      <c r="AA37" s="75">
        <v>29</v>
      </c>
      <c r="AB37" s="65">
        <v>984</v>
      </c>
      <c r="AC37" s="65">
        <v>1</v>
      </c>
      <c r="AD37" s="65">
        <v>74</v>
      </c>
      <c r="AE37" s="59"/>
      <c r="AF37" s="31" t="s">
        <v>8</v>
      </c>
    </row>
    <row r="38" spans="1:32" s="10" customFormat="1" ht="14.15" customHeight="1">
      <c r="A38" s="32" t="s">
        <v>90</v>
      </c>
      <c r="B38" s="29" t="s">
        <v>75</v>
      </c>
      <c r="C38" s="65">
        <v>188</v>
      </c>
      <c r="D38" s="65">
        <v>77134</v>
      </c>
      <c r="E38" s="65">
        <v>8</v>
      </c>
      <c r="F38" s="65">
        <v>1329</v>
      </c>
      <c r="G38" s="65">
        <v>6</v>
      </c>
      <c r="H38" s="65">
        <v>1113</v>
      </c>
      <c r="I38" s="75">
        <v>27</v>
      </c>
      <c r="J38" s="65">
        <v>15000</v>
      </c>
      <c r="K38" s="75">
        <v>152</v>
      </c>
      <c r="L38" s="65">
        <v>15142</v>
      </c>
      <c r="M38" s="65">
        <v>26</v>
      </c>
      <c r="N38" s="65">
        <v>7000</v>
      </c>
      <c r="O38" s="58" t="s">
        <v>103</v>
      </c>
      <c r="P38" s="31" t="s">
        <v>7</v>
      </c>
      <c r="Q38" s="32" t="s">
        <v>90</v>
      </c>
      <c r="R38" s="29" t="s">
        <v>75</v>
      </c>
      <c r="S38" s="65">
        <v>3</v>
      </c>
      <c r="T38" s="65">
        <v>491</v>
      </c>
      <c r="U38" s="75">
        <v>2</v>
      </c>
      <c r="V38" s="65">
        <v>18</v>
      </c>
      <c r="W38" s="75">
        <v>107</v>
      </c>
      <c r="X38" s="65">
        <v>35911</v>
      </c>
      <c r="Y38" s="75">
        <v>0</v>
      </c>
      <c r="Z38" s="65">
        <v>121</v>
      </c>
      <c r="AA38" s="75">
        <v>11</v>
      </c>
      <c r="AB38" s="65">
        <v>931</v>
      </c>
      <c r="AC38" s="65">
        <v>2</v>
      </c>
      <c r="AD38" s="65">
        <v>78</v>
      </c>
      <c r="AE38" s="58" t="s">
        <v>103</v>
      </c>
      <c r="AF38" s="31" t="s">
        <v>7</v>
      </c>
    </row>
    <row r="39" spans="1:32" s="10" customFormat="1" ht="17.149999999999999" customHeight="1">
      <c r="A39" s="32"/>
      <c r="B39" s="29" t="s">
        <v>76</v>
      </c>
      <c r="C39" s="65">
        <v>243</v>
      </c>
      <c r="D39" s="65">
        <v>46076</v>
      </c>
      <c r="E39" s="65">
        <v>8</v>
      </c>
      <c r="F39" s="65">
        <v>379</v>
      </c>
      <c r="G39" s="65">
        <v>9</v>
      </c>
      <c r="H39" s="65">
        <v>530</v>
      </c>
      <c r="I39" s="75">
        <v>15</v>
      </c>
      <c r="J39" s="65">
        <v>4162</v>
      </c>
      <c r="K39" s="75">
        <v>210</v>
      </c>
      <c r="L39" s="65">
        <v>16097</v>
      </c>
      <c r="M39" s="65">
        <v>24</v>
      </c>
      <c r="N39" s="65">
        <v>4902</v>
      </c>
      <c r="O39" s="59"/>
      <c r="P39" s="31" t="s">
        <v>8</v>
      </c>
      <c r="Q39" s="32"/>
      <c r="R39" s="29" t="s">
        <v>76</v>
      </c>
      <c r="S39" s="65">
        <v>3</v>
      </c>
      <c r="T39" s="65">
        <v>372</v>
      </c>
      <c r="U39" s="75">
        <v>2</v>
      </c>
      <c r="V39" s="65">
        <v>13</v>
      </c>
      <c r="W39" s="75">
        <v>130</v>
      </c>
      <c r="X39" s="65">
        <v>19138</v>
      </c>
      <c r="Y39" s="75">
        <v>0</v>
      </c>
      <c r="Z39" s="65">
        <v>18</v>
      </c>
      <c r="AA39" s="75">
        <v>12</v>
      </c>
      <c r="AB39" s="65">
        <v>439</v>
      </c>
      <c r="AC39" s="65">
        <v>0</v>
      </c>
      <c r="AD39" s="65">
        <v>28</v>
      </c>
      <c r="AE39" s="59"/>
      <c r="AF39" s="31" t="s">
        <v>8</v>
      </c>
    </row>
    <row r="40" spans="1:32" s="10" customFormat="1" ht="14.15" customHeight="1">
      <c r="A40" s="32" t="s">
        <v>91</v>
      </c>
      <c r="B40" s="29" t="s">
        <v>75</v>
      </c>
      <c r="C40" s="65">
        <v>229</v>
      </c>
      <c r="D40" s="65">
        <v>64269</v>
      </c>
      <c r="E40" s="65">
        <v>7</v>
      </c>
      <c r="F40" s="65">
        <v>712</v>
      </c>
      <c r="G40" s="65">
        <v>4</v>
      </c>
      <c r="H40" s="65">
        <v>752</v>
      </c>
      <c r="I40" s="75">
        <v>17</v>
      </c>
      <c r="J40" s="65">
        <v>8643</v>
      </c>
      <c r="K40" s="75">
        <v>192</v>
      </c>
      <c r="L40" s="65">
        <v>19258</v>
      </c>
      <c r="M40" s="65">
        <v>27</v>
      </c>
      <c r="N40" s="65">
        <v>7434</v>
      </c>
      <c r="O40" s="58" t="s">
        <v>104</v>
      </c>
      <c r="P40" s="31" t="s">
        <v>7</v>
      </c>
      <c r="Q40" s="32" t="s">
        <v>91</v>
      </c>
      <c r="R40" s="29" t="s">
        <v>75</v>
      </c>
      <c r="S40" s="65">
        <v>3</v>
      </c>
      <c r="T40" s="65">
        <v>363</v>
      </c>
      <c r="U40" s="75">
        <v>1</v>
      </c>
      <c r="V40" s="65">
        <v>8</v>
      </c>
      <c r="W40" s="75">
        <v>106</v>
      </c>
      <c r="X40" s="65">
        <v>26221</v>
      </c>
      <c r="Y40" s="75">
        <v>0</v>
      </c>
      <c r="Z40" s="65">
        <v>119</v>
      </c>
      <c r="AA40" s="75">
        <v>11</v>
      </c>
      <c r="AB40" s="65">
        <v>716</v>
      </c>
      <c r="AC40" s="65">
        <v>1</v>
      </c>
      <c r="AD40" s="65">
        <v>42</v>
      </c>
      <c r="AE40" s="58" t="s">
        <v>104</v>
      </c>
      <c r="AF40" s="31" t="s">
        <v>7</v>
      </c>
    </row>
    <row r="41" spans="1:32" s="10" customFormat="1" ht="13" customHeight="1">
      <c r="A41" s="30"/>
      <c r="B41" s="29" t="s">
        <v>76</v>
      </c>
      <c r="C41" s="65">
        <v>319</v>
      </c>
      <c r="D41" s="65">
        <v>48632</v>
      </c>
      <c r="E41" s="65">
        <v>7</v>
      </c>
      <c r="F41" s="65">
        <v>706</v>
      </c>
      <c r="G41" s="65">
        <v>5</v>
      </c>
      <c r="H41" s="65">
        <v>268</v>
      </c>
      <c r="I41" s="75">
        <v>8</v>
      </c>
      <c r="J41" s="65">
        <v>2432</v>
      </c>
      <c r="K41" s="75">
        <v>275</v>
      </c>
      <c r="L41" s="65">
        <v>19085</v>
      </c>
      <c r="M41" s="65">
        <v>27</v>
      </c>
      <c r="N41" s="65">
        <v>6216</v>
      </c>
      <c r="O41" s="59" t="s">
        <v>105</v>
      </c>
      <c r="P41" s="31" t="s">
        <v>8</v>
      </c>
      <c r="Q41" s="30"/>
      <c r="R41" s="29" t="s">
        <v>76</v>
      </c>
      <c r="S41" s="65">
        <v>3</v>
      </c>
      <c r="T41" s="65">
        <v>377</v>
      </c>
      <c r="U41" s="75">
        <v>1</v>
      </c>
      <c r="V41" s="65">
        <v>6</v>
      </c>
      <c r="W41" s="75">
        <v>132</v>
      </c>
      <c r="X41" s="65">
        <v>18907</v>
      </c>
      <c r="Y41" s="75">
        <v>0</v>
      </c>
      <c r="Z41" s="65">
        <v>5</v>
      </c>
      <c r="AA41" s="75">
        <v>11</v>
      </c>
      <c r="AB41" s="65">
        <v>608</v>
      </c>
      <c r="AC41" s="65">
        <v>0</v>
      </c>
      <c r="AD41" s="65">
        <v>22</v>
      </c>
      <c r="AE41" s="59" t="s">
        <v>105</v>
      </c>
      <c r="AF41" s="31" t="s">
        <v>8</v>
      </c>
    </row>
    <row r="42" spans="1:32" s="10" customFormat="1" ht="5.15" customHeight="1">
      <c r="A42" s="52"/>
      <c r="B42" s="56"/>
      <c r="C42" s="53"/>
      <c r="D42" s="53"/>
      <c r="E42" s="53"/>
      <c r="F42" s="53"/>
      <c r="G42" s="53"/>
      <c r="H42" s="53"/>
      <c r="I42" s="54"/>
      <c r="J42" s="53"/>
      <c r="K42" s="54"/>
      <c r="L42" s="53"/>
      <c r="M42" s="53"/>
      <c r="N42" s="53"/>
      <c r="O42" s="52"/>
      <c r="P42" s="55"/>
      <c r="Q42" s="52"/>
      <c r="R42" s="56"/>
      <c r="S42" s="53"/>
      <c r="T42" s="53"/>
      <c r="U42" s="54"/>
      <c r="V42" s="53"/>
      <c r="W42" s="54"/>
      <c r="X42" s="53"/>
      <c r="Y42" s="54"/>
      <c r="Z42" s="53"/>
      <c r="AA42" s="54"/>
      <c r="AB42" s="53"/>
      <c r="AC42" s="53"/>
      <c r="AD42" s="53"/>
      <c r="AE42" s="52"/>
      <c r="AF42" s="55"/>
    </row>
    <row r="43" spans="1:32" s="21" customFormat="1" ht="17.149999999999999" customHeight="1">
      <c r="A43" s="136" t="str">
        <f>IF(LEN(A45)&gt;5,A45,"")</f>
        <v/>
      </c>
      <c r="B43" s="133"/>
      <c r="C43" s="133"/>
      <c r="D43" s="133"/>
      <c r="E43" s="133"/>
      <c r="F43" s="133"/>
      <c r="G43" s="133"/>
      <c r="H43" s="133"/>
      <c r="I43" s="132" t="str">
        <f>IF(LEN(I45)&gt;10,I45,"")</f>
        <v/>
      </c>
      <c r="J43" s="133"/>
      <c r="K43" s="133"/>
      <c r="L43" s="133"/>
      <c r="M43" s="133"/>
      <c r="N43" s="133"/>
      <c r="O43" s="133"/>
      <c r="P43" s="133"/>
      <c r="Q43" s="17"/>
      <c r="R43" s="17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7"/>
      <c r="AF43" s="16"/>
    </row>
    <row r="44" spans="1:32" s="21" customFormat="1" ht="40" customHeight="1">
      <c r="A44" s="137" t="str">
        <f>IF(LEN(A46)&gt;5,SUBSTITUTE(A46,CHAR(10),CHAR(10)&amp;"　　　　　"),"")</f>
        <v/>
      </c>
      <c r="B44" s="135"/>
      <c r="C44" s="135"/>
      <c r="D44" s="135"/>
      <c r="E44" s="135"/>
      <c r="F44" s="135"/>
      <c r="G44" s="135"/>
      <c r="H44" s="135"/>
      <c r="I44" s="134" t="str">
        <f>IF(LEN(I46)&gt;15,SUBSTITUTE(I46,CHAR(10),CHAR(10)&amp;"　　　　　  "),"")</f>
        <v/>
      </c>
      <c r="J44" s="135"/>
      <c r="K44" s="135"/>
      <c r="L44" s="135"/>
      <c r="M44" s="135"/>
      <c r="N44" s="135"/>
      <c r="O44" s="135"/>
      <c r="P44" s="135"/>
      <c r="R44" s="17"/>
    </row>
    <row r="45" spans="1:32" s="21" customFormat="1" ht="17.149999999999999" hidden="1" customHeight="1">
      <c r="A45" s="21" t="s">
        <v>58</v>
      </c>
      <c r="B45" s="17"/>
      <c r="C45" s="17"/>
      <c r="D45" s="17"/>
      <c r="I45" s="21" t="s">
        <v>23</v>
      </c>
      <c r="P45" s="16"/>
      <c r="R45" s="17"/>
    </row>
    <row r="46" spans="1:32" ht="17" hidden="1">
      <c r="A46" s="37" t="s">
        <v>19</v>
      </c>
      <c r="B46" s="36"/>
      <c r="C46" s="36"/>
      <c r="D46" s="36"/>
      <c r="E46" s="35"/>
      <c r="F46" s="35"/>
      <c r="G46" s="35"/>
      <c r="H46" s="35"/>
      <c r="I46" s="35" t="s">
        <v>20</v>
      </c>
    </row>
  </sheetData>
  <mergeCells count="44">
    <mergeCell ref="I43:P43"/>
    <mergeCell ref="I44:P44"/>
    <mergeCell ref="A43:H43"/>
    <mergeCell ref="A44:H44"/>
    <mergeCell ref="A1:H1"/>
    <mergeCell ref="A4:B7"/>
    <mergeCell ref="A2:H2"/>
    <mergeCell ref="O4:P7"/>
    <mergeCell ref="M5:N5"/>
    <mergeCell ref="M4:N4"/>
    <mergeCell ref="D3:E3"/>
    <mergeCell ref="L3:M3"/>
    <mergeCell ref="Y1:AF1"/>
    <mergeCell ref="Y2:AF2"/>
    <mergeCell ref="AE4:AF7"/>
    <mergeCell ref="C4:D4"/>
    <mergeCell ref="C5:D5"/>
    <mergeCell ref="Y4:Z4"/>
    <mergeCell ref="I1:P1"/>
    <mergeCell ref="I2:P2"/>
    <mergeCell ref="Q1:X1"/>
    <mergeCell ref="Q2:X2"/>
    <mergeCell ref="W4:X4"/>
    <mergeCell ref="AA5:AB5"/>
    <mergeCell ref="AC5:AD5"/>
    <mergeCell ref="W5:X5"/>
    <mergeCell ref="AC4:AD4"/>
    <mergeCell ref="AA4:AB4"/>
    <mergeCell ref="T3:U3"/>
    <mergeCell ref="AB3:AC3"/>
    <mergeCell ref="E4:F4"/>
    <mergeCell ref="E5:F5"/>
    <mergeCell ref="K5:L5"/>
    <mergeCell ref="K4:L4"/>
    <mergeCell ref="I4:J4"/>
    <mergeCell ref="I5:J5"/>
    <mergeCell ref="Y5:Z5"/>
    <mergeCell ref="G4:H4"/>
    <mergeCell ref="G5:H5"/>
    <mergeCell ref="S4:T4"/>
    <mergeCell ref="U4:V4"/>
    <mergeCell ref="U5:V5"/>
    <mergeCell ref="S5:T5"/>
    <mergeCell ref="Q4:R7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66" fitToWidth="4" orientation="portrait" useFirstPageNumber="1" r:id="rId1"/>
  <headerFooter alignWithMargins="0">
    <oddFooter>&amp;C&amp;"Times New Roman"&amp;10  &amp;P</oddFooter>
  </headerFooter>
  <colBreaks count="3" manualBreakCount="3">
    <brk id="8" max="42" man="1"/>
    <brk id="16" max="42" man="1"/>
    <brk id="24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表(1)</vt:lpstr>
      <vt:lpstr>表(2)</vt:lpstr>
      <vt:lpstr>'表(1)'!Print_Area</vt:lpstr>
      <vt:lpstr>'表(2)'!Print_Area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2026-07-24T05:52:09Z</cp:lastPrinted>
  <dcterms:created xsi:type="dcterms:W3CDTF">2008-04-15T03:56:40Z</dcterms:created>
  <dcterms:modified xsi:type="dcterms:W3CDTF">2026-07-27T06:15:32Z</dcterms:modified>
</cp:coreProperties>
</file>