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1"/>
  </bookViews>
  <sheets>
    <sheet name="表(1)" sheetId="1" r:id="rId1"/>
    <sheet name="表(2)" sheetId="2" r:id="rId2"/>
  </sheets>
  <definedNames>
    <definedName name="_xlnm.Print_Area" localSheetId="0">'表(1)'!$A$1:$K$32</definedName>
    <definedName name="_xlnm.Print_Area" localSheetId="1">'表(2)'!$A$1:$AF$43</definedName>
  </definedNames>
  <calcPr calcId="162913" calcMode="manual"/>
</workbook>
</file>

<file path=xl/calcChain.xml><?xml version="1.0" encoding="utf-8"?>
<calcChain xmlns="http://schemas.openxmlformats.org/spreadsheetml/2006/main">
  <c r="I44" i="2" l="1"/>
  <c r="A44" i="2"/>
  <c r="I43" i="2"/>
  <c r="A43" i="2"/>
  <c r="H32" i="1"/>
  <c r="A32" i="1"/>
</calcChain>
</file>

<file path=xl/sharedStrings.xml><?xml version="1.0" encoding="utf-8"?>
<sst xmlns="http://schemas.openxmlformats.org/spreadsheetml/2006/main" count="357" uniqueCount="113">
  <si>
    <t>總所得</t>
  </si>
  <si>
    <t>Total Income</t>
  </si>
  <si>
    <t>Male / Female</t>
  </si>
  <si>
    <t>Average Income（NT$）</t>
  </si>
  <si>
    <t>男/女</t>
  </si>
  <si>
    <t>男性</t>
  </si>
  <si>
    <t>女性</t>
  </si>
  <si>
    <t>Male</t>
  </si>
  <si>
    <t>Female</t>
  </si>
  <si>
    <t>Cases</t>
  </si>
  <si>
    <t>表2-7. 綜合所得稅各類所得
－按身障所得人性別及年齡分 (1/3)</t>
  </si>
  <si>
    <t>(1)按所得別分</t>
  </si>
  <si>
    <t>單位：千人；新臺幣百萬元；倍數</t>
  </si>
  <si>
    <t>Table 2-7. Kinds of Individual Income Tax Filing
－by Gender and Age of Recipient with Disabilities (1/3)</t>
  </si>
  <si>
    <t>(1)by Income</t>
  </si>
  <si>
    <t>Unit：1,000 Persons；NT$million；Multiple</t>
  </si>
  <si>
    <t>Source：Fiscal Information Agency, Ministry of Finance.</t>
  </si>
  <si>
    <t>Explanation：1.Figures in this table not include non-citizen and N.E.S statistics.
2.Since 2018, figures in this table include dividend taxed separately.
3.Since 2019, figures in this table include the special deduction of income from salaries/wages and necessary expenses.</t>
  </si>
  <si>
    <t>資料來源：財政資訊中心。</t>
  </si>
  <si>
    <t>說　　明：1.本表資料不含非本國人及未能歸類所得之統計。
2.自107年度起，本表資料含分開計稅之股利所得。
3.自108年度起，本表資料含薪資費用(薪資特別扣除額或必要費用)。</t>
  </si>
  <si>
    <t>表2-7. 綜合所得稅各類所得
－按身障所得人性別及年齡分 (2/3)</t>
  </si>
  <si>
    <t>(2)按年齡級距分</t>
  </si>
  <si>
    <t>單位：千人；新臺幣百萬元</t>
  </si>
  <si>
    <t>說　　明：</t>
  </si>
  <si>
    <t>Explanation：</t>
  </si>
  <si>
    <t>Table 2-7. Kinds of Individual Income Tax Filing
－by Gender and Age of Recipient with Disabilities (2/3)</t>
  </si>
  <si>
    <t>(2)by Age Brackets</t>
  </si>
  <si>
    <t>Unit：1,000 Persons；NT$million</t>
  </si>
  <si>
    <t>Source：</t>
  </si>
  <si>
    <t>表2-7. 綜合所得稅各類所得
－按身障所得人性別及年齡分 (3/3)</t>
  </si>
  <si>
    <t>Table 2-7. Kinds of Individual Income Tax Filing
－by Gender and Age of Recipient with Disabilities (3/3)</t>
  </si>
  <si>
    <t xml:space="preserve">人數 </t>
  </si>
  <si>
    <t>平均每人所得（元）</t>
  </si>
  <si>
    <t xml:space="preserve">總計 </t>
  </si>
  <si>
    <t>股利所得</t>
  </si>
  <si>
    <t>薪資所得</t>
  </si>
  <si>
    <t>利息所得</t>
  </si>
  <si>
    <t>租賃及權利金所得</t>
  </si>
  <si>
    <t>Grand Total</t>
  </si>
  <si>
    <t>Dividend</t>
  </si>
  <si>
    <t>Interest Income</t>
  </si>
  <si>
    <t>Income from Lease 
and Royalties</t>
  </si>
  <si>
    <t>財產交易所得</t>
  </si>
  <si>
    <t>機會中獎獎金</t>
  </si>
  <si>
    <t>退職所得</t>
  </si>
  <si>
    <t>其他所得</t>
  </si>
  <si>
    <t>Property Transactions</t>
  </si>
  <si>
    <t>Income from Won 
Prizes or Awards</t>
  </si>
  <si>
    <t>Income from 
Separation Pay</t>
  </si>
  <si>
    <t>Other Income</t>
  </si>
  <si>
    <t>營利所得</t>
  </si>
  <si>
    <t>Profit-seeking Income</t>
  </si>
  <si>
    <t>執行業務所得</t>
  </si>
  <si>
    <t>Professional Practices Income</t>
  </si>
  <si>
    <t>Salaries and Wages Income</t>
  </si>
  <si>
    <t>合計</t>
  </si>
  <si>
    <t>Total</t>
  </si>
  <si>
    <t>Remuneration from
Publishing Article</t>
  </si>
  <si>
    <t>稿費收入</t>
  </si>
  <si>
    <t>0-14 years</t>
  </si>
  <si>
    <t>CY  2024</t>
  </si>
  <si>
    <t>年別及所得別</t>
  </si>
  <si>
    <t>CY &amp; Income</t>
  </si>
  <si>
    <t>年齡級距及性別</t>
  </si>
  <si>
    <t>Age Brackets &amp; Gender</t>
  </si>
  <si>
    <t>資料來源：</t>
  </si>
  <si>
    <t>15-17 years</t>
  </si>
  <si>
    <t>機會中獎所得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</si>
  <si>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</si>
  <si>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</si>
  <si>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</si>
  <si>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</si>
  <si>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</si>
  <si>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</si>
  <si>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</si>
  <si>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</si>
  <si>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</si>
  <si>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Profit-seekIng Income</t>
  </si>
  <si>
    <t>Income from Lease and Royalties</t>
  </si>
  <si>
    <t>Income from Won Prizes or Awards</t>
  </si>
  <si>
    <t>Income from Separation Pay</t>
  </si>
  <si>
    <t>Remuneration from Publishing Article</t>
  </si>
  <si>
    <t>男</t>
  </si>
  <si>
    <t>女</t>
  </si>
  <si>
    <t>0-14歲</t>
  </si>
  <si>
    <t>15-17歲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</si>
  <si>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</si>
  <si>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</si>
  <si>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</si>
  <si>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</si>
  <si>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</si>
  <si>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</si>
  <si>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</si>
  <si>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</si>
  <si>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</si>
  <si>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</si>
  <si>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</si>
  <si>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</si>
  <si>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</si>
  <si>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</si>
  <si>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</si>
  <si>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</si>
  <si>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</si>
  <si>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</si>
  <si>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</si>
  <si>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</si>
  <si>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</si>
  <si>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</si>
  <si>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</si>
  <si>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</si>
  <si>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</si>
  <si>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 years</t>
  </si>
  <si>
    <t>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</si>
</sst>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8" formatCode="0.0_);[Red]\(0.0\)"/>
    <numFmt numFmtId="179" formatCode="#,##0_);[Red]\(#,##0\)"/>
    <numFmt numFmtId="183" formatCode="#,###,##0\ "/>
    <numFmt numFmtId="184" formatCode="###,###,##0\ "/>
    <numFmt numFmtId="187" formatCode="#,###,###,##0\ "/>
    <numFmt numFmtId="191" formatCode="#,##0.00\ "/>
    <numFmt numFmtId="192" formatCode="###,###,##0\ ;\-###,###,##0\ ;&quot;－&quot;\ "/>
  </numFmts>
  <fonts count="33">
    <font>
      <sz val="10"/>
      <name val="MingLiU"/>
      <charset val="136"/>
    </font>
    <font>
      <sz val="9"/>
      <name val="MingLiU"/>
      <charset val="136"/>
    </font>
    <font>
      <sz val="10"/>
      <name val="MingLiU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9.5"/>
      <name val="MingLiU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8.5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.5"/>
      <name val="Times New Roman"/>
      <family val="1"/>
    </font>
    <font>
      <sz val="10.5"/>
      <name val="標楷體"/>
      <family val="4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2" borderId="0"/>
    <xf numFmtId="0" fontId="14" fillId="3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9" borderId="0" applyNumberFormat="0" applyAlignment="0" applyProtection="0">
      <alignment vertical="center"/>
    </xf>
    <xf numFmtId="0" fontId="15" fillId="20" borderId="0" applyNumberFormat="0" applyAlignment="0" applyProtection="0">
      <alignment vertical="center"/>
    </xf>
    <xf numFmtId="0" fontId="2" fillId="2" borderId="0"/>
    <xf numFmtId="0" fontId="14" fillId="2" borderId="0">
      <alignment vertical="center"/>
    </xf>
    <xf numFmtId="0" fontId="4" fillId="2" borderId="0">
      <alignment vertical="center"/>
    </xf>
    <xf numFmtId="0" fontId="16" fillId="21" borderId="0" applyNumberFormat="0" applyAlignment="0" applyProtection="0">
      <alignment vertical="center"/>
    </xf>
    <xf numFmtId="0" fontId="17" fillId="2" borderId="1" applyNumberFormat="0" applyAlignment="0" applyProtection="0">
      <alignment vertical="center"/>
    </xf>
    <xf numFmtId="0" fontId="18" fillId="22" borderId="0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" fillId="24" borderId="4" applyNumberFormat="0" applyFon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9" borderId="0" applyNumberFormat="0" applyAlignment="0" applyProtection="0">
      <alignment vertical="center"/>
    </xf>
    <xf numFmtId="0" fontId="15" fillId="30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31" borderId="2" applyNumberFormat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3" borderId="0" applyNumberFormat="0" applyAlignment="0" applyProtection="0">
      <alignment vertical="center"/>
    </xf>
    <xf numFmtId="0" fontId="30" fillId="2" borderId="0" applyNumberFormat="0" applyAlignment="0" applyProtection="0">
      <alignment vertical="center"/>
    </xf>
  </cellStyleXfs>
  <cellXfs count="145">
    <xf numFmtId="0" fontId="0" fillId="2" borderId="0" xfId="0" applyNumberFormat="1" applyFont="1" applyFill="1" applyBorder="1" applyAlignment="1" applyProtection="1"/>
    <xf numFmtId="0" fontId="12" fillId="2" borderId="0" xfId="21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179" fontId="13" fillId="2" borderId="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12" fillId="2" borderId="0" xfId="0" applyNumberFormat="1" applyFont="1" applyFill="1" applyBorder="1" applyAlignment="1" applyProtection="1">
      <alignment horizontal="left" vertical="top" wrapText="1"/>
    </xf>
    <xf numFmtId="179" fontId="13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horizontal="left"/>
    </xf>
    <xf numFmtId="178" fontId="3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right" vertical="center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left" wrapText="1"/>
    </xf>
    <xf numFmtId="0" fontId="7" fillId="2" borderId="0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center" vertical="top"/>
    </xf>
    <xf numFmtId="179" fontId="7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vertical="top"/>
    </xf>
    <xf numFmtId="0" fontId="6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vertical="top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179" fontId="11" fillId="2" borderId="12" xfId="0" applyNumberFormat="1" applyFont="1" applyFill="1" applyBorder="1" applyAlignment="1" applyProtection="1"/>
    <xf numFmtId="179" fontId="11" fillId="2" borderId="13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right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horizontal="left" vertical="center" wrapText="1" indent="1"/>
    </xf>
    <xf numFmtId="0" fontId="6" fillId="2" borderId="0" xfId="0" applyNumberFormat="1" applyFont="1" applyFill="1" applyBorder="1" applyAlignment="1" applyProtection="1">
      <alignment horizontal="center" vertical="top"/>
    </xf>
    <xf numFmtId="0" fontId="10" fillId="2" borderId="0" xfId="0" applyNumberFormat="1" applyFont="1" applyFill="1" applyBorder="1" applyAlignment="1" applyProtection="1">
      <alignment horizontal="left" vertical="top"/>
    </xf>
    <xf numFmtId="0" fontId="9" fillId="2" borderId="0" xfId="0" applyNumberFormat="1" applyFont="1" applyFill="1" applyBorder="1" applyAlignment="1" applyProtection="1">
      <alignment horizontal="left" vertical="top"/>
    </xf>
    <xf numFmtId="0" fontId="6" fillId="2" borderId="0" xfId="0" applyNumberFormat="1" applyFont="1" applyFill="1" applyBorder="1" applyAlignment="1" applyProtection="1">
      <alignment horizontal="left" vertical="top" indent="2"/>
    </xf>
    <xf numFmtId="0" fontId="6" fillId="2" borderId="0" xfId="0" applyNumberFormat="1" applyFont="1" applyFill="1" applyBorder="1" applyAlignment="1" applyProtection="1">
      <alignment horizontal="left" vertical="top" wrapText="1" inden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left" vertical="center"/>
    </xf>
    <xf numFmtId="0" fontId="6" fillId="2" borderId="0" xfId="0" applyNumberFormat="1" applyFont="1" applyFill="1" applyBorder="1" applyAlignment="1" applyProtection="1">
      <alignment vertical="center"/>
    </xf>
    <xf numFmtId="179" fontId="3" fillId="2" borderId="15" xfId="0" applyNumberFormat="1" applyFont="1" applyFill="1" applyBorder="1" applyAlignment="1" applyProtection="1"/>
    <xf numFmtId="179" fontId="3" fillId="2" borderId="16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left" wrapText="1"/>
    </xf>
    <xf numFmtId="0" fontId="6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horizontal="left" vertical="center" wrapText="1" indent="1"/>
    </xf>
    <xf numFmtId="0" fontId="3" fillId="2" borderId="17" xfId="0" applyNumberFormat="1" applyFont="1" applyFill="1" applyBorder="1" applyAlignment="1" applyProtection="1">
      <alignment wrapText="1"/>
    </xf>
    <xf numFmtId="178" fontId="6" fillId="2" borderId="11" xfId="0" applyNumberFormat="1" applyFont="1" applyFill="1" applyBorder="1" applyAlignment="1" applyProtection="1">
      <alignment horizontal="center" vertical="center" wrapText="1"/>
    </xf>
    <xf numFmtId="179" fontId="11" fillId="2" borderId="12" xfId="0" applyNumberFormat="1" applyFont="1" applyFill="1" applyBorder="1" applyAlignment="1" applyProtection="1">
      <alignment wrapText="1"/>
    </xf>
    <xf numFmtId="178" fontId="11" fillId="2" borderId="12" xfId="0" applyNumberFormat="1" applyFont="1" applyFill="1" applyBorder="1" applyAlignment="1" applyProtection="1"/>
    <xf numFmtId="179" fontId="3" fillId="2" borderId="15" xfId="0" applyNumberFormat="1" applyFont="1" applyFill="1" applyBorder="1" applyAlignment="1" applyProtection="1">
      <alignment wrapText="1"/>
    </xf>
    <xf numFmtId="178" fontId="3" fillId="2" borderId="15" xfId="0" applyNumberFormat="1" applyFont="1" applyFill="1" applyBorder="1" applyAlignment="1" applyProtection="1"/>
    <xf numFmtId="0" fontId="6" fillId="2" borderId="19" xfId="0" applyNumberFormat="1" applyFont="1" applyFill="1" applyBorder="1" applyAlignment="1" applyProtection="1">
      <alignment horizontal="left" wrapText="1"/>
    </xf>
    <xf numFmtId="0" fontId="9" fillId="2" borderId="19" xfId="0" applyNumberFormat="1" applyFont="1" applyFill="1" applyBorder="1" applyAlignment="1" applyProtection="1">
      <alignment horizontal="center" vertical="center"/>
    </xf>
    <xf numFmtId="0" fontId="0" fillId="2" borderId="17" xfId="0" applyNumberFormat="1" applyFont="1" applyFill="1" applyBorder="1" applyAlignment="1" applyProtection="1"/>
    <xf numFmtId="179" fontId="6" fillId="2" borderId="15" xfId="0" applyNumberFormat="1" applyFont="1" applyFill="1" applyBorder="1" applyAlignment="1" applyProtection="1"/>
    <xf numFmtId="179" fontId="6" fillId="2" borderId="16" xfId="0" applyNumberFormat="1" applyFont="1" applyFill="1" applyBorder="1" applyAlignment="1" applyProtection="1"/>
    <xf numFmtId="0" fontId="9" fillId="2" borderId="17" xfId="0" applyNumberFormat="1" applyFont="1" applyFill="1" applyBorder="1" applyAlignment="1" applyProtection="1">
      <alignment horizontal="left"/>
    </xf>
    <xf numFmtId="0" fontId="6" fillId="2" borderId="17" xfId="0" applyNumberFormat="1" applyFont="1" applyFill="1" applyBorder="1" applyAlignment="1" applyProtection="1">
      <alignment horizontal="center"/>
    </xf>
    <xf numFmtId="0" fontId="9" fillId="2" borderId="0" xfId="0" applyNumberFormat="1" applyFont="1" applyFill="1" applyBorder="1" applyAlignment="1" applyProtection="1">
      <alignment horizontal="center" vertical="top"/>
    </xf>
    <xf numFmtId="0" fontId="9" fillId="2" borderId="0" xfId="0" applyNumberFormat="1" applyFont="1" applyFill="1" applyBorder="1" applyAlignment="1" applyProtection="1">
      <alignment horizontal="left" vertical="top" wrapText="1" indent="1"/>
    </xf>
    <xf numFmtId="0" fontId="9" fillId="2" borderId="0" xfId="0" applyNumberFormat="1" applyFont="1" applyFill="1" applyBorder="1" applyAlignment="1" applyProtection="1">
      <alignment horizontal="left" vertical="top" indent="1"/>
    </xf>
    <xf numFmtId="0" fontId="6" fillId="2" borderId="19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wrapText="1"/>
    </xf>
    <xf numFmtId="183" fontId="11" fillId="2" borderId="12" xfId="0" applyNumberFormat="1" applyFont="1" applyFill="1" applyBorder="1" applyAlignment="1" applyProtection="1">
      <alignment horizontal="right" vertical="center"/>
    </xf>
    <xf numFmtId="184" fontId="11" fillId="2" borderId="12" xfId="0" applyNumberFormat="1" applyFont="1" applyFill="1" applyBorder="1" applyAlignment="1" applyProtection="1">
      <alignment horizontal="right" vertical="center"/>
    </xf>
    <xf numFmtId="183" fontId="11" fillId="2" borderId="12" xfId="0" applyNumberFormat="1" applyFont="1" applyFill="1" applyBorder="1" applyAlignment="1" applyProtection="1">
      <alignment horizontal="right" vertical="top"/>
    </xf>
    <xf numFmtId="184" fontId="11" fillId="2" borderId="12" xfId="0" applyNumberFormat="1" applyFont="1" applyFill="1" applyBorder="1" applyAlignment="1" applyProtection="1">
      <alignment horizontal="right" vertical="top"/>
    </xf>
    <xf numFmtId="0" fontId="13" fillId="2" borderId="0" xfId="0" applyNumberFormat="1" applyFont="1" applyFill="1" applyBorder="1" applyAlignment="1" applyProtection="1">
      <alignment wrapText="1"/>
    </xf>
    <xf numFmtId="187" fontId="11" fillId="2" borderId="13" xfId="0" applyNumberFormat="1" applyFont="1" applyFill="1" applyBorder="1" applyAlignment="1" applyProtection="1">
      <alignment horizontal="right" vertical="center"/>
    </xf>
    <xf numFmtId="187" fontId="11" fillId="2" borderId="12" xfId="0" applyNumberFormat="1" applyFont="1" applyFill="1" applyBorder="1" applyAlignment="1" applyProtection="1">
      <alignment horizontal="right" vertical="center"/>
    </xf>
    <xf numFmtId="191" fontId="11" fillId="2" borderId="12" xfId="0" applyNumberFormat="1" applyFont="1" applyFill="1" applyBorder="1" applyAlignment="1" applyProtection="1">
      <alignment horizontal="right" vertical="center"/>
    </xf>
    <xf numFmtId="187" fontId="11" fillId="2" borderId="13" xfId="0" applyNumberFormat="1" applyFont="1" applyFill="1" applyBorder="1" applyAlignment="1" applyProtection="1">
      <alignment horizontal="right" vertical="top"/>
    </xf>
    <xf numFmtId="187" fontId="11" fillId="2" borderId="12" xfId="0" applyNumberFormat="1" applyFont="1" applyFill="1" applyBorder="1" applyAlignment="1" applyProtection="1">
      <alignment horizontal="right" vertical="top"/>
    </xf>
    <xf numFmtId="191" fontId="11" fillId="2" borderId="12" xfId="0" applyNumberFormat="1" applyFont="1" applyFill="1" applyBorder="1" applyAlignment="1" applyProtection="1">
      <alignment horizontal="right" vertical="top"/>
    </xf>
    <xf numFmtId="0" fontId="31" fillId="2" borderId="0" xfId="0" applyNumberFormat="1" applyFont="1" applyFill="1" applyBorder="1" applyAlignment="1" applyProtection="1">
      <alignment horizontal="center" vertical="top" wrapText="1"/>
    </xf>
    <xf numFmtId="0" fontId="31" fillId="2" borderId="0" xfId="0" applyNumberFormat="1" applyFont="1" applyFill="1" applyBorder="1" applyAlignment="1" applyProtection="1">
      <alignment horizontal="center" vertical="top"/>
    </xf>
    <xf numFmtId="184" fontId="11" fillId="2" borderId="13" xfId="0" applyNumberFormat="1" applyFont="1" applyFill="1" applyBorder="1" applyAlignment="1" applyProtection="1">
      <alignment horizontal="right" vertical="top"/>
    </xf>
    <xf numFmtId="192" fontId="11" fillId="2" borderId="12" xfId="0" applyNumberFormat="1" applyFont="1" applyFill="1" applyBorder="1" applyAlignment="1" applyProtection="1">
      <alignment horizontal="right" vertical="top"/>
    </xf>
    <xf numFmtId="192" fontId="11" fillId="2" borderId="13" xfId="0" applyNumberFormat="1" applyFont="1" applyFill="1" applyBorder="1" applyAlignment="1" applyProtection="1">
      <alignment horizontal="right" vertical="top"/>
    </xf>
    <xf numFmtId="0" fontId="4" fillId="2" borderId="0" xfId="21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179" fontId="13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vertical="top" wrapText="1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6" fillId="34" borderId="10" xfId="0" applyNumberFormat="1" applyFont="1" applyFill="1" applyBorder="1" applyAlignment="1" applyProtection="1">
      <alignment horizontal="center" vertical="center" wrapText="1"/>
    </xf>
    <xf numFmtId="0" fontId="6" fillId="34" borderId="14" xfId="0" applyNumberFormat="1" applyFont="1" applyFill="1" applyBorder="1" applyAlignment="1" applyProtection="1">
      <alignment horizontal="center" vertical="center" wrapText="1"/>
    </xf>
    <xf numFmtId="0" fontId="6" fillId="34" borderId="19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9" fillId="34" borderId="19" xfId="0" applyNumberFormat="1" applyFont="1" applyFill="1" applyBorder="1" applyAlignment="1" applyProtection="1">
      <alignment horizontal="center" vertical="center" wrapText="1"/>
    </xf>
    <xf numFmtId="0" fontId="0" fillId="34" borderId="13" xfId="0" applyNumberFormat="1" applyFont="1" applyFill="1" applyBorder="1" applyAlignment="1" applyProtection="1">
      <alignment horizontal="center" vertical="center" wrapText="1"/>
    </xf>
    <xf numFmtId="0" fontId="9" fillId="34" borderId="20" xfId="0" applyNumberFormat="1" applyFont="1" applyFill="1" applyBorder="1" applyAlignment="1" applyProtection="1">
      <alignment horizontal="center" vertical="center" wrapText="1"/>
    </xf>
    <xf numFmtId="0" fontId="9" fillId="34" borderId="17" xfId="0" applyNumberFormat="1" applyFont="1" applyFill="1" applyBorder="1" applyAlignment="1" applyProtection="1">
      <alignment horizontal="center" vertical="center" wrapText="1"/>
    </xf>
    <xf numFmtId="0" fontId="9" fillId="34" borderId="16" xfId="0" applyNumberFormat="1" applyFont="1" applyFill="1" applyBorder="1" applyAlignment="1" applyProtection="1">
      <alignment horizontal="center" vertical="center" wrapText="1"/>
    </xf>
    <xf numFmtId="0" fontId="9" fillId="34" borderId="15" xfId="0" applyNumberFormat="1" applyFont="1" applyFill="1" applyBorder="1" applyAlignment="1" applyProtection="1">
      <alignment horizontal="center" vertical="center" wrapText="1"/>
    </xf>
    <xf numFmtId="0" fontId="12" fillId="34" borderId="0" xfId="0" applyNumberFormat="1" applyFont="1" applyFill="1" applyBorder="1" applyAlignment="1" applyProtection="1">
      <alignment horizontal="center" vertical="center" wrapText="1"/>
    </xf>
    <xf numFmtId="0" fontId="6" fillId="34" borderId="14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6" fillId="34" borderId="10" xfId="0" applyNumberFormat="1" applyFont="1" applyFill="1" applyBorder="1" applyAlignment="1" applyProtection="1">
      <alignment horizontal="center" vertical="center" wrapText="1"/>
    </xf>
    <xf numFmtId="178" fontId="6" fillId="34" borderId="11" xfId="0" applyNumberFormat="1" applyFont="1" applyFill="1" applyBorder="1" applyAlignment="1" applyProtection="1">
      <alignment horizontal="center" vertical="center" wrapText="1"/>
    </xf>
    <xf numFmtId="0" fontId="0" fillId="34" borderId="16" xfId="0" applyNumberFormat="1" applyFont="1" applyFill="1" applyBorder="1" applyAlignment="1" applyProtection="1">
      <alignment horizontal="center" vertical="center" wrapText="1"/>
    </xf>
    <xf numFmtId="0" fontId="9" fillId="34" borderId="18" xfId="0" applyNumberFormat="1" applyFont="1" applyFill="1" applyBorder="1" applyAlignment="1" applyProtection="1">
      <alignment horizontal="center" vertical="center" wrapText="1"/>
    </xf>
    <xf numFmtId="0" fontId="9" fillId="34" borderId="12" xfId="0" applyNumberFormat="1" applyFont="1" applyFill="1" applyBorder="1" applyAlignment="1" applyProtection="1">
      <alignment horizontal="center" vertical="center" wrapText="1"/>
    </xf>
    <xf numFmtId="0" fontId="9" fillId="34" borderId="13" xfId="0" applyNumberFormat="1" applyFont="1" applyFill="1" applyBorder="1" applyAlignment="1" applyProtection="1">
      <alignment horizontal="center" vertical="center" wrapText="1"/>
    </xf>
    <xf numFmtId="178" fontId="9" fillId="34" borderId="12" xfId="0" applyNumberFormat="1" applyFont="1" applyFill="1" applyBorder="1" applyAlignment="1" applyProtection="1">
      <alignment horizontal="center" vertical="center" wrapText="1"/>
    </xf>
    <xf numFmtId="0" fontId="6" fillId="34" borderId="14" xfId="0" applyNumberFormat="1" applyFont="1" applyFill="1" applyBorder="1" applyAlignment="1" applyProtection="1">
      <alignment horizontal="center" vertical="center"/>
    </xf>
    <xf numFmtId="0" fontId="6" fillId="34" borderId="11" xfId="0" applyNumberFormat="1" applyFont="1" applyFill="1" applyBorder="1" applyAlignment="1" applyProtection="1">
      <alignment horizontal="center" wrapText="1"/>
    </xf>
    <xf numFmtId="0" fontId="6" fillId="34" borderId="11" xfId="0" applyNumberFormat="1" applyFont="1" applyFill="1" applyBorder="1" applyAlignment="1" applyProtection="1">
      <alignment horizontal="center"/>
    </xf>
    <xf numFmtId="0" fontId="6" fillId="34" borderId="11" xfId="0" applyNumberFormat="1" applyFont="1" applyFill="1" applyBorder="1" applyAlignment="1" applyProtection="1">
      <alignment horizontal="center" vertical="center"/>
    </xf>
    <xf numFmtId="0" fontId="9" fillId="34" borderId="10" xfId="0" applyNumberFormat="1" applyFont="1" applyFill="1" applyBorder="1" applyAlignment="1" applyProtection="1">
      <alignment horizontal="center" vertical="center" wrapText="1"/>
    </xf>
    <xf numFmtId="0" fontId="9" fillId="34" borderId="14" xfId="0" applyNumberFormat="1" applyFont="1" applyFill="1" applyBorder="1" applyAlignment="1" applyProtection="1">
      <alignment horizontal="center" vertical="center"/>
    </xf>
    <xf numFmtId="0" fontId="6" fillId="34" borderId="10" xfId="0" applyNumberFormat="1" applyFont="1" applyFill="1" applyBorder="1" applyAlignment="1" applyProtection="1">
      <alignment horizontal="center" wrapText="1"/>
    </xf>
    <xf numFmtId="0" fontId="9" fillId="34" borderId="19" xfId="0" applyNumberFormat="1" applyFont="1" applyFill="1" applyBorder="1" applyAlignment="1" applyProtection="1">
      <alignment horizontal="center" vertical="center"/>
    </xf>
    <xf numFmtId="0" fontId="6" fillId="34" borderId="13" xfId="0" applyNumberFormat="1" applyFont="1" applyFill="1" applyBorder="1" applyAlignment="1" applyProtection="1">
      <alignment horizontal="center" vertical="center" wrapText="1"/>
    </xf>
    <xf numFmtId="0" fontId="6" fillId="34" borderId="18" xfId="0" applyNumberFormat="1" applyFont="1" applyFill="1" applyBorder="1" applyAlignment="1" applyProtection="1">
      <alignment horizontal="center" vertical="center"/>
    </xf>
    <xf numFmtId="0" fontId="9" fillId="34" borderId="15" xfId="0" applyNumberFormat="1" applyFont="1" applyFill="1" applyBorder="1" applyAlignment="1" applyProtection="1">
      <alignment horizontal="center" vertical="center"/>
    </xf>
    <xf numFmtId="0" fontId="9" fillId="34" borderId="20" xfId="0" applyNumberFormat="1" applyFont="1" applyFill="1" applyBorder="1" applyAlignment="1" applyProtection="1">
      <alignment horizontal="center" vertical="center"/>
    </xf>
    <xf numFmtId="0" fontId="9" fillId="34" borderId="13" xfId="0" applyNumberFormat="1" applyFont="1" applyFill="1" applyBorder="1" applyAlignment="1" applyProtection="1">
      <alignment horizontal="center" vertical="center" wrapText="1"/>
    </xf>
    <xf numFmtId="0" fontId="9" fillId="34" borderId="18" xfId="0" applyNumberFormat="1" applyFont="1" applyFill="1" applyBorder="1" applyAlignment="1" applyProtection="1">
      <alignment horizontal="center" vertical="center"/>
    </xf>
    <xf numFmtId="0" fontId="9" fillId="34" borderId="16" xfId="0" applyNumberFormat="1" applyFont="1" applyFill="1" applyBorder="1" applyAlignment="1" applyProtection="1">
      <alignment horizontal="center" wrapText="1"/>
    </xf>
    <xf numFmtId="0" fontId="9" fillId="34" borderId="15" xfId="0" applyNumberFormat="1" applyFont="1" applyFill="1" applyBorder="1" applyAlignment="1" applyProtection="1">
      <alignment horizontal="center"/>
    </xf>
    <xf numFmtId="0" fontId="9" fillId="34" borderId="0" xfId="0" applyNumberFormat="1" applyFont="1" applyFill="1" applyBorder="1" applyAlignment="1" applyProtection="1">
      <alignment horizontal="center" vertical="center"/>
    </xf>
    <xf numFmtId="0" fontId="6" fillId="34" borderId="13" xfId="0" applyNumberFormat="1" applyFont="1" applyFill="1" applyBorder="1" applyAlignment="1" applyProtection="1">
      <alignment horizontal="center" vertical="center"/>
    </xf>
    <xf numFmtId="0" fontId="9" fillId="34" borderId="13" xfId="0" applyNumberFormat="1" applyFont="1" applyFill="1" applyBorder="1" applyAlignment="1" applyProtection="1">
      <alignment horizontal="center" vertical="center"/>
    </xf>
  </cellXfs>
  <cellStyles count="45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 2" xfId="19"/>
    <cellStyle name="一般 3" xfId="20"/>
    <cellStyle name="一般_2010官等中間表" xfId="21"/>
    <cellStyle name="中等" xfId="22"/>
    <cellStyle name="合計" xfId="23"/>
    <cellStyle name="好" xfId="24"/>
    <cellStyle name="計算方式" xfId="25"/>
    <cellStyle name="連結的儲存格" xfId="26"/>
    <cellStyle name="備註" xfId="27"/>
    <cellStyle name="說明文字" xfId="28"/>
    <cellStyle name="輔色1" xfId="29"/>
    <cellStyle name="輔色2" xfId="30"/>
    <cellStyle name="輔色3" xfId="31"/>
    <cellStyle name="輔色4" xfId="32"/>
    <cellStyle name="輔色5" xfId="33"/>
    <cellStyle name="輔色6" xfId="34"/>
    <cellStyle name="標題" xfId="35"/>
    <cellStyle name="標題 1" xfId="36"/>
    <cellStyle name="標題 2" xfId="37"/>
    <cellStyle name="標題 3" xfId="38"/>
    <cellStyle name="標題 4" xfId="39"/>
    <cellStyle name="輸入" xfId="40"/>
    <cellStyle name="輸出" xfId="41"/>
    <cellStyle name="檢查儲存格" xfId="42"/>
    <cellStyle name="壞" xfId="43"/>
    <cellStyle name="警告文字" xfId="4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4"/>
  <sheetViews>
    <sheetView tabSelected="1" zoomScaleNormal="100" workbookViewId="0">
      <pane xSplit="1" ySplit="8" topLeftCell="B12" activePane="bottomRight" state="frozen"/>
      <selection activeCell="A4" sqref="A4:AF7"/>
      <selection pane="topRight" activeCell="A4" sqref="A4:AF7"/>
      <selection pane="bottomLeft" activeCell="A4" sqref="A4:AF7"/>
      <selection pane="bottomRight" activeCell="A4" sqref="A4:AF7"/>
    </sheetView>
  </sheetViews>
  <sheetFormatPr defaultColWidth="8.796875" defaultRowHeight="16.5" customHeight="1"/>
  <cols>
    <col min="1" max="1" width="20.69921875" style="11" customWidth="1"/>
    <col min="2" max="2" width="11.69921875" style="11" customWidth="1"/>
    <col min="3" max="4" width="11.69921875" style="12" customWidth="1"/>
    <col min="5" max="7" width="13.296875" style="12" customWidth="1"/>
    <col min="8" max="9" width="19.69921875" style="11" customWidth="1"/>
    <col min="10" max="10" width="19.69921875" style="16" customWidth="1"/>
    <col min="11" max="11" width="30.09765625" style="15" customWidth="1"/>
    <col min="12" max="256" width="15.3984375" style="11" customWidth="1"/>
  </cols>
  <sheetData>
    <row r="1" spans="1:11" s="14" customFormat="1" ht="39" customHeight="1">
      <c r="A1" s="90" t="s">
        <v>10</v>
      </c>
      <c r="B1" s="90"/>
      <c r="C1" s="90"/>
      <c r="D1" s="90"/>
      <c r="E1" s="90"/>
      <c r="F1" s="90"/>
      <c r="G1" s="90"/>
      <c r="H1" s="3" t="s">
        <v>13</v>
      </c>
      <c r="I1" s="2"/>
      <c r="J1" s="2"/>
      <c r="K1" s="2"/>
    </row>
    <row r="2" spans="1:11" s="14" customFormat="1" ht="15" customHeight="1">
      <c r="A2" s="91" t="s">
        <v>11</v>
      </c>
      <c r="B2" s="91"/>
      <c r="C2" s="91"/>
      <c r="D2" s="91"/>
      <c r="E2" s="91"/>
      <c r="F2" s="91"/>
      <c r="G2" s="91"/>
      <c r="H2" s="1" t="s">
        <v>14</v>
      </c>
      <c r="I2" s="88"/>
      <c r="J2" s="88"/>
      <c r="K2" s="88"/>
    </row>
    <row r="3" spans="1:11" s="20" customFormat="1" ht="15" customHeight="1">
      <c r="A3" s="18"/>
      <c r="B3" s="18"/>
      <c r="C3" s="18"/>
      <c r="G3" s="30" t="s">
        <v>12</v>
      </c>
      <c r="H3" s="18"/>
      <c r="I3" s="48"/>
      <c r="J3" s="48"/>
      <c r="K3" s="36" t="s">
        <v>15</v>
      </c>
    </row>
    <row r="4" spans="1:11" ht="15" customHeight="1">
      <c r="A4" s="106" t="s">
        <v>61</v>
      </c>
      <c r="B4" s="107" t="s">
        <v>31</v>
      </c>
      <c r="C4" s="108"/>
      <c r="D4" s="106"/>
      <c r="E4" s="109" t="s">
        <v>0</v>
      </c>
      <c r="F4" s="109"/>
      <c r="G4" s="109"/>
      <c r="H4" s="108" t="s">
        <v>32</v>
      </c>
      <c r="I4" s="108"/>
      <c r="J4" s="106"/>
      <c r="K4" s="110" t="s">
        <v>62</v>
      </c>
    </row>
    <row r="5" spans="1:11" ht="15" customHeight="1">
      <c r="A5" s="111"/>
      <c r="B5" s="112" t="s">
        <v>9</v>
      </c>
      <c r="C5" s="113"/>
      <c r="D5" s="114"/>
      <c r="E5" s="115" t="s">
        <v>1</v>
      </c>
      <c r="F5" s="115"/>
      <c r="G5" s="115"/>
      <c r="H5" s="113" t="s">
        <v>3</v>
      </c>
      <c r="I5" s="113"/>
      <c r="J5" s="114"/>
      <c r="K5" s="116"/>
    </row>
    <row r="6" spans="1:11" s="13" customFormat="1" ht="15" customHeight="1">
      <c r="A6" s="111"/>
      <c r="B6" s="117" t="s">
        <v>55</v>
      </c>
      <c r="C6" s="117" t="s">
        <v>5</v>
      </c>
      <c r="D6" s="117" t="s">
        <v>6</v>
      </c>
      <c r="E6" s="117" t="s">
        <v>55</v>
      </c>
      <c r="F6" s="118" t="s">
        <v>5</v>
      </c>
      <c r="G6" s="118" t="s">
        <v>6</v>
      </c>
      <c r="H6" s="119" t="s">
        <v>5</v>
      </c>
      <c r="I6" s="118" t="s">
        <v>6</v>
      </c>
      <c r="J6" s="120" t="s">
        <v>4</v>
      </c>
      <c r="K6" s="116"/>
    </row>
    <row r="7" spans="1:11" s="13" customFormat="1" ht="15" customHeight="1">
      <c r="A7" s="121"/>
      <c r="B7" s="122" t="s">
        <v>56</v>
      </c>
      <c r="C7" s="122" t="s">
        <v>7</v>
      </c>
      <c r="D7" s="122" t="s">
        <v>8</v>
      </c>
      <c r="E7" s="122" t="s">
        <v>56</v>
      </c>
      <c r="F7" s="123" t="s">
        <v>7</v>
      </c>
      <c r="G7" s="123" t="s">
        <v>8</v>
      </c>
      <c r="H7" s="124" t="s">
        <v>7</v>
      </c>
      <c r="I7" s="123" t="s">
        <v>8</v>
      </c>
      <c r="J7" s="125" t="s">
        <v>2</v>
      </c>
      <c r="K7" s="116"/>
    </row>
    <row r="8" spans="1:11" s="13" customFormat="1" ht="8.15" customHeight="1">
      <c r="A8" s="18"/>
      <c r="B8" s="44"/>
      <c r="C8" s="44"/>
      <c r="D8" s="44"/>
      <c r="E8" s="33"/>
      <c r="F8" s="33"/>
      <c r="G8" s="33"/>
      <c r="H8" s="32"/>
      <c r="I8" s="33"/>
      <c r="J8" s="55"/>
      <c r="K8" s="60"/>
    </row>
    <row r="9" spans="1:11" ht="22.5" customHeight="1">
      <c r="A9" s="42" t="s">
        <v>68</v>
      </c>
      <c r="B9" s="74">
        <v>442</v>
      </c>
      <c r="C9" s="74">
        <v>251</v>
      </c>
      <c r="D9" s="74">
        <v>192</v>
      </c>
      <c r="E9" s="75">
        <v>111004</v>
      </c>
      <c r="F9" s="75">
        <v>79230</v>
      </c>
      <c r="G9" s="75">
        <v>31774</v>
      </c>
      <c r="H9" s="80">
        <v>316074</v>
      </c>
      <c r="I9" s="81">
        <v>165813</v>
      </c>
      <c r="J9" s="82">
        <v>1.91</v>
      </c>
      <c r="K9" s="83">
        <v>2016</v>
      </c>
    </row>
    <row r="10" spans="1:11" ht="22.5" customHeight="1">
      <c r="A10" s="42" t="s">
        <v>69</v>
      </c>
      <c r="B10" s="74">
        <v>448</v>
      </c>
      <c r="C10" s="74">
        <v>253</v>
      </c>
      <c r="D10" s="74">
        <v>195</v>
      </c>
      <c r="E10" s="75">
        <v>113428</v>
      </c>
      <c r="F10" s="75">
        <v>80685</v>
      </c>
      <c r="G10" s="75">
        <v>32742</v>
      </c>
      <c r="H10" s="80">
        <v>319116</v>
      </c>
      <c r="I10" s="81">
        <v>167527</v>
      </c>
      <c r="J10" s="82">
        <v>1.9</v>
      </c>
      <c r="K10" s="83">
        <v>2017</v>
      </c>
    </row>
    <row r="11" spans="1:11" ht="22.5" customHeight="1">
      <c r="A11" s="42" t="s">
        <v>70</v>
      </c>
      <c r="B11" s="74">
        <v>439</v>
      </c>
      <c r="C11" s="74">
        <v>246</v>
      </c>
      <c r="D11" s="74">
        <v>194</v>
      </c>
      <c r="E11" s="75">
        <v>112571</v>
      </c>
      <c r="F11" s="75">
        <v>79215</v>
      </c>
      <c r="G11" s="75">
        <v>33355</v>
      </c>
      <c r="H11" s="80">
        <v>322547</v>
      </c>
      <c r="I11" s="81">
        <v>172180</v>
      </c>
      <c r="J11" s="82">
        <v>1.87</v>
      </c>
      <c r="K11" s="83">
        <v>2018</v>
      </c>
    </row>
    <row r="12" spans="1:11" ht="22.5" customHeight="1">
      <c r="A12" s="42" t="s">
        <v>71</v>
      </c>
      <c r="B12" s="74">
        <v>441</v>
      </c>
      <c r="C12" s="74">
        <v>243</v>
      </c>
      <c r="D12" s="74">
        <v>198</v>
      </c>
      <c r="E12" s="75">
        <v>111359</v>
      </c>
      <c r="F12" s="75">
        <v>76697</v>
      </c>
      <c r="G12" s="75">
        <v>34662</v>
      </c>
      <c r="H12" s="80">
        <v>316148</v>
      </c>
      <c r="I12" s="81">
        <v>174962</v>
      </c>
      <c r="J12" s="82">
        <v>1.81</v>
      </c>
      <c r="K12" s="83">
        <v>2019</v>
      </c>
    </row>
    <row r="13" spans="1:11" ht="22.5" customHeight="1">
      <c r="A13" s="42" t="s">
        <v>72</v>
      </c>
      <c r="B13" s="74">
        <v>432</v>
      </c>
      <c r="C13" s="74">
        <v>236</v>
      </c>
      <c r="D13" s="74">
        <v>196</v>
      </c>
      <c r="E13" s="75">
        <v>108670</v>
      </c>
      <c r="F13" s="75">
        <v>74433</v>
      </c>
      <c r="G13" s="75">
        <v>34238</v>
      </c>
      <c r="H13" s="80">
        <v>314928</v>
      </c>
      <c r="I13" s="81">
        <v>175040</v>
      </c>
      <c r="J13" s="82">
        <v>1.8</v>
      </c>
      <c r="K13" s="83">
        <v>2020</v>
      </c>
    </row>
    <row r="14" spans="1:11" ht="22.5" customHeight="1">
      <c r="A14" s="42" t="s">
        <v>73</v>
      </c>
      <c r="B14" s="74">
        <v>423</v>
      </c>
      <c r="C14" s="74">
        <v>229</v>
      </c>
      <c r="D14" s="74">
        <v>194</v>
      </c>
      <c r="E14" s="75">
        <v>108162</v>
      </c>
      <c r="F14" s="75">
        <v>73807</v>
      </c>
      <c r="G14" s="75">
        <v>34355</v>
      </c>
      <c r="H14" s="80">
        <v>321841</v>
      </c>
      <c r="I14" s="81">
        <v>177543</v>
      </c>
      <c r="J14" s="82">
        <v>1.81</v>
      </c>
      <c r="K14" s="83">
        <v>2021</v>
      </c>
    </row>
    <row r="15" spans="1:11" ht="22.5" customHeight="1">
      <c r="A15" s="42" t="s">
        <v>74</v>
      </c>
      <c r="B15" s="74">
        <v>449</v>
      </c>
      <c r="C15" s="74">
        <v>241</v>
      </c>
      <c r="D15" s="74">
        <v>207</v>
      </c>
      <c r="E15" s="75">
        <v>125378</v>
      </c>
      <c r="F15" s="75">
        <v>84420</v>
      </c>
      <c r="G15" s="75">
        <v>40958</v>
      </c>
      <c r="H15" s="80">
        <v>349853</v>
      </c>
      <c r="I15" s="81">
        <v>197506</v>
      </c>
      <c r="J15" s="82">
        <v>1.77</v>
      </c>
      <c r="K15" s="83">
        <v>2022</v>
      </c>
    </row>
    <row r="16" spans="1:11" ht="22.5" customHeight="1">
      <c r="A16" s="42" t="s">
        <v>75</v>
      </c>
      <c r="B16" s="74">
        <v>481</v>
      </c>
      <c r="C16" s="74">
        <v>256</v>
      </c>
      <c r="D16" s="74">
        <v>225</v>
      </c>
      <c r="E16" s="75">
        <v>134012</v>
      </c>
      <c r="F16" s="75">
        <v>88678</v>
      </c>
      <c r="G16" s="75">
        <v>45335</v>
      </c>
      <c r="H16" s="80">
        <v>346572</v>
      </c>
      <c r="I16" s="81">
        <v>201321</v>
      </c>
      <c r="J16" s="82">
        <v>1.72</v>
      </c>
      <c r="K16" s="83">
        <v>2023</v>
      </c>
    </row>
    <row r="17" spans="1:11" ht="22.5" customHeight="1">
      <c r="A17" s="42" t="s">
        <v>76</v>
      </c>
      <c r="B17" s="74">
        <v>503</v>
      </c>
      <c r="C17" s="74">
        <v>266</v>
      </c>
      <c r="D17" s="74">
        <v>237</v>
      </c>
      <c r="E17" s="75">
        <v>138571</v>
      </c>
      <c r="F17" s="75">
        <v>90274</v>
      </c>
      <c r="G17" s="75">
        <v>48297</v>
      </c>
      <c r="H17" s="80">
        <v>339658</v>
      </c>
      <c r="I17" s="81">
        <v>203751</v>
      </c>
      <c r="J17" s="82">
        <v>1.67</v>
      </c>
      <c r="K17" s="83">
        <v>2024</v>
      </c>
    </row>
    <row r="18" spans="1:11" ht="7" customHeight="1">
      <c r="A18" s="52"/>
      <c r="B18" s="56"/>
      <c r="C18" s="34"/>
      <c r="D18" s="34"/>
      <c r="E18" s="34"/>
      <c r="F18" s="34"/>
      <c r="G18" s="34"/>
      <c r="H18" s="35"/>
      <c r="I18" s="34"/>
      <c r="J18" s="57"/>
      <c r="K18" s="25"/>
    </row>
    <row r="19" spans="1:11" ht="25" customHeight="1">
      <c r="A19" s="53" t="s">
        <v>50</v>
      </c>
      <c r="B19" s="72">
        <v>24</v>
      </c>
      <c r="C19" s="72">
        <v>14</v>
      </c>
      <c r="D19" s="72">
        <v>10</v>
      </c>
      <c r="E19" s="73">
        <v>1498</v>
      </c>
      <c r="F19" s="73">
        <v>1016</v>
      </c>
      <c r="G19" s="73">
        <v>482</v>
      </c>
      <c r="H19" s="77">
        <v>70514</v>
      </c>
      <c r="I19" s="78">
        <v>50203</v>
      </c>
      <c r="J19" s="79">
        <v>1.4</v>
      </c>
      <c r="K19" s="38" t="s">
        <v>77</v>
      </c>
    </row>
    <row r="20" spans="1:11" ht="25" customHeight="1">
      <c r="A20" s="53" t="s">
        <v>52</v>
      </c>
      <c r="B20" s="72">
        <v>37</v>
      </c>
      <c r="C20" s="72">
        <v>19</v>
      </c>
      <c r="D20" s="72">
        <v>18</v>
      </c>
      <c r="E20" s="73">
        <v>3399</v>
      </c>
      <c r="F20" s="73">
        <v>2067</v>
      </c>
      <c r="G20" s="73">
        <v>1332</v>
      </c>
      <c r="H20" s="77">
        <v>110345</v>
      </c>
      <c r="I20" s="78">
        <v>74588</v>
      </c>
      <c r="J20" s="79">
        <v>1.48</v>
      </c>
      <c r="K20" s="38" t="s">
        <v>53</v>
      </c>
    </row>
    <row r="21" spans="1:11" ht="25" customHeight="1">
      <c r="A21" s="53" t="s">
        <v>35</v>
      </c>
      <c r="B21" s="72">
        <v>145</v>
      </c>
      <c r="C21" s="72">
        <v>91</v>
      </c>
      <c r="D21" s="72">
        <v>55</v>
      </c>
      <c r="E21" s="73">
        <v>73243</v>
      </c>
      <c r="F21" s="73">
        <v>49708</v>
      </c>
      <c r="G21" s="73">
        <v>23535</v>
      </c>
      <c r="H21" s="77">
        <v>548853</v>
      </c>
      <c r="I21" s="78">
        <v>431662</v>
      </c>
      <c r="J21" s="79">
        <v>1.27</v>
      </c>
      <c r="K21" s="38" t="s">
        <v>54</v>
      </c>
    </row>
    <row r="22" spans="1:11" ht="25" customHeight="1">
      <c r="A22" s="53" t="s">
        <v>36</v>
      </c>
      <c r="B22" s="72">
        <v>372</v>
      </c>
      <c r="C22" s="72">
        <v>189</v>
      </c>
      <c r="D22" s="72">
        <v>183</v>
      </c>
      <c r="E22" s="73">
        <v>21111</v>
      </c>
      <c r="F22" s="73">
        <v>11596</v>
      </c>
      <c r="G22" s="73">
        <v>9515</v>
      </c>
      <c r="H22" s="77">
        <v>61419</v>
      </c>
      <c r="I22" s="78">
        <v>51961</v>
      </c>
      <c r="J22" s="79">
        <v>1.18</v>
      </c>
      <c r="K22" s="38" t="s">
        <v>40</v>
      </c>
    </row>
    <row r="23" spans="1:11" ht="25" customHeight="1">
      <c r="A23" s="53" t="s">
        <v>37</v>
      </c>
      <c r="B23" s="72">
        <v>48</v>
      </c>
      <c r="C23" s="72">
        <v>30</v>
      </c>
      <c r="D23" s="72">
        <v>18</v>
      </c>
      <c r="E23" s="73">
        <v>8411</v>
      </c>
      <c r="F23" s="73">
        <v>5745</v>
      </c>
      <c r="G23" s="73">
        <v>2666</v>
      </c>
      <c r="H23" s="77">
        <v>193373</v>
      </c>
      <c r="I23" s="78">
        <v>145537</v>
      </c>
      <c r="J23" s="79">
        <v>1.33</v>
      </c>
      <c r="K23" s="38" t="s">
        <v>78</v>
      </c>
    </row>
    <row r="24" spans="1:11" ht="25" customHeight="1">
      <c r="A24" s="53" t="s">
        <v>42</v>
      </c>
      <c r="B24" s="72">
        <v>6</v>
      </c>
      <c r="C24" s="72">
        <v>3</v>
      </c>
      <c r="D24" s="72">
        <v>3</v>
      </c>
      <c r="E24" s="73">
        <v>679</v>
      </c>
      <c r="F24" s="73">
        <v>390</v>
      </c>
      <c r="G24" s="73">
        <v>288</v>
      </c>
      <c r="H24" s="77">
        <v>126160</v>
      </c>
      <c r="I24" s="78">
        <v>105340</v>
      </c>
      <c r="J24" s="79">
        <v>1.2</v>
      </c>
      <c r="K24" s="38" t="s">
        <v>46</v>
      </c>
    </row>
    <row r="25" spans="1:11" ht="25" customHeight="1">
      <c r="A25" s="53" t="s">
        <v>67</v>
      </c>
      <c r="B25" s="72">
        <v>16</v>
      </c>
      <c r="C25" s="72">
        <v>10</v>
      </c>
      <c r="D25" s="72">
        <v>7</v>
      </c>
      <c r="E25" s="73">
        <v>123</v>
      </c>
      <c r="F25" s="73">
        <v>73</v>
      </c>
      <c r="G25" s="73">
        <v>50</v>
      </c>
      <c r="H25" s="77">
        <v>7611</v>
      </c>
      <c r="I25" s="78">
        <v>7559</v>
      </c>
      <c r="J25" s="79">
        <v>1.01</v>
      </c>
      <c r="K25" s="38" t="s">
        <v>79</v>
      </c>
    </row>
    <row r="26" spans="1:11" ht="25" customHeight="1">
      <c r="A26" s="53" t="s">
        <v>34</v>
      </c>
      <c r="B26" s="72">
        <v>244</v>
      </c>
      <c r="C26" s="72">
        <v>130</v>
      </c>
      <c r="D26" s="72">
        <v>114</v>
      </c>
      <c r="E26" s="73">
        <v>27672</v>
      </c>
      <c r="F26" s="73">
        <v>17971</v>
      </c>
      <c r="G26" s="73">
        <v>9701</v>
      </c>
      <c r="H26" s="77">
        <v>138363</v>
      </c>
      <c r="I26" s="78">
        <v>84728</v>
      </c>
      <c r="J26" s="79">
        <v>1.63</v>
      </c>
      <c r="K26" s="38" t="s">
        <v>39</v>
      </c>
    </row>
    <row r="27" spans="1:11" ht="25" customHeight="1">
      <c r="A27" s="53" t="s">
        <v>44</v>
      </c>
      <c r="B27" s="72">
        <v>0</v>
      </c>
      <c r="C27" s="72">
        <v>0</v>
      </c>
      <c r="D27" s="72">
        <v>0</v>
      </c>
      <c r="E27" s="73">
        <v>226</v>
      </c>
      <c r="F27" s="73">
        <v>194</v>
      </c>
      <c r="G27" s="73">
        <v>32</v>
      </c>
      <c r="H27" s="77">
        <v>496708</v>
      </c>
      <c r="I27" s="78">
        <v>421636</v>
      </c>
      <c r="J27" s="79">
        <v>1.18</v>
      </c>
      <c r="K27" s="38" t="s">
        <v>80</v>
      </c>
    </row>
    <row r="28" spans="1:11" ht="25" customHeight="1">
      <c r="A28" s="53" t="s">
        <v>45</v>
      </c>
      <c r="B28" s="72">
        <v>57</v>
      </c>
      <c r="C28" s="72">
        <v>33</v>
      </c>
      <c r="D28" s="72">
        <v>24</v>
      </c>
      <c r="E28" s="73">
        <v>2088</v>
      </c>
      <c r="F28" s="73">
        <v>1439</v>
      </c>
      <c r="G28" s="73">
        <v>649</v>
      </c>
      <c r="H28" s="77">
        <v>43209</v>
      </c>
      <c r="I28" s="78">
        <v>27240</v>
      </c>
      <c r="J28" s="79">
        <v>1.59</v>
      </c>
      <c r="K28" s="38" t="s">
        <v>49</v>
      </c>
    </row>
    <row r="29" spans="1:11" ht="25" customHeight="1">
      <c r="A29" s="53" t="s">
        <v>58</v>
      </c>
      <c r="B29" s="72">
        <v>3</v>
      </c>
      <c r="C29" s="72">
        <v>2</v>
      </c>
      <c r="D29" s="72">
        <v>1</v>
      </c>
      <c r="E29" s="73">
        <v>122</v>
      </c>
      <c r="F29" s="73">
        <v>75</v>
      </c>
      <c r="G29" s="73">
        <v>47</v>
      </c>
      <c r="H29" s="77">
        <v>35819</v>
      </c>
      <c r="I29" s="78">
        <v>42939</v>
      </c>
      <c r="J29" s="79">
        <v>0.83</v>
      </c>
      <c r="K29" s="38" t="s">
        <v>81</v>
      </c>
    </row>
    <row r="30" spans="1:11" ht="7.5" customHeight="1">
      <c r="A30" s="54"/>
      <c r="B30" s="58"/>
      <c r="C30" s="49"/>
      <c r="D30" s="49"/>
      <c r="E30" s="49"/>
      <c r="F30" s="49"/>
      <c r="G30" s="49"/>
      <c r="H30" s="50"/>
      <c r="I30" s="49"/>
      <c r="J30" s="59"/>
      <c r="K30" s="51"/>
    </row>
    <row r="31" spans="1:11" s="29" customFormat="1" ht="16.5" customHeight="1">
      <c r="A31" s="6" t="s">
        <v>18</v>
      </c>
      <c r="B31" s="6"/>
      <c r="C31" s="6"/>
      <c r="D31" s="6"/>
      <c r="E31" s="6"/>
      <c r="F31" s="6"/>
      <c r="G31" s="6"/>
      <c r="H31" s="5" t="s">
        <v>16</v>
      </c>
      <c r="I31" s="4"/>
      <c r="J31" s="4"/>
      <c r="K31" s="4"/>
    </row>
    <row r="32" spans="1:11" s="29" customFormat="1" ht="45" customHeight="1">
      <c r="A32" s="10" t="str">
        <f>SUBSTITUTE(A34,CHAR(10),CHAR(10)&amp;"　　　　　")</f>
        <v>說　　明：1.本表資料不含非本國人及未能歸類所得之統計。
　　　　　2.自107年度起，本表資料含分開計稅之股利所得。
　　　　　3.自108年度起，本表資料含薪資費用(薪資特別扣除額或必要費用)。</v>
      </c>
      <c r="B32" s="9"/>
      <c r="C32" s="9"/>
      <c r="D32" s="9"/>
      <c r="E32" s="9"/>
      <c r="F32" s="9"/>
      <c r="G32" s="9"/>
      <c r="H32" s="8" t="str">
        <f>SUBSTITUTE(H34,CHAR(10),CHAR(10)&amp;"　　　　　  ")</f>
        <v>Explanation：1.Figures in this table not include non-citizen and N.E.S statistics.
　　　　　  2.Since 2018, figures in this table include dividend taxed separately.
　　　　　  3.Since 2019, figures in this table include the special deduction of income from salaries/wages and necessary expenses.</v>
      </c>
      <c r="I32" s="7"/>
      <c r="J32" s="7"/>
      <c r="K32" s="7"/>
    </row>
    <row r="34" spans="1:8" ht="128" hidden="1">
      <c r="A34" s="71" t="s">
        <v>19</v>
      </c>
      <c r="B34" s="45"/>
      <c r="C34" s="46"/>
      <c r="D34" s="46"/>
      <c r="E34" s="46"/>
      <c r="F34" s="46"/>
      <c r="G34" s="46"/>
      <c r="H34" s="76" t="s">
        <v>17</v>
      </c>
    </row>
  </sheetData>
  <mergeCells count="16">
    <mergeCell ref="H1:K1"/>
    <mergeCell ref="H2:K2"/>
    <mergeCell ref="K4:K7"/>
    <mergeCell ref="A4:A7"/>
    <mergeCell ref="A1:G1"/>
    <mergeCell ref="E4:G4"/>
    <mergeCell ref="B4:D4"/>
    <mergeCell ref="A2:G2"/>
    <mergeCell ref="B5:D5"/>
    <mergeCell ref="E5:G5"/>
    <mergeCell ref="A32:G32"/>
    <mergeCell ref="H32:K32"/>
    <mergeCell ref="H4:J4"/>
    <mergeCell ref="H5:J5"/>
    <mergeCell ref="A31:G31"/>
    <mergeCell ref="H31:K31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70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6"/>
  <sheetViews>
    <sheetView tabSelected="1" zoomScaleNormal="100" workbookViewId="0">
      <pane xSplit="2" ySplit="8" topLeftCell="AD25" activePane="bottomRight" state="frozen"/>
      <selection activeCell="A4" sqref="A4:AF7"/>
      <selection pane="topRight" activeCell="A4" sqref="A4:AF7"/>
      <selection pane="bottomLeft" activeCell="A4" sqref="A4:AF7"/>
      <selection pane="bottomRight" activeCell="A4" sqref="A4:AF7"/>
    </sheetView>
  </sheetViews>
  <sheetFormatPr defaultColWidth="8.796875" defaultRowHeight="16.5" customHeight="1"/>
  <cols>
    <col min="1" max="1" width="15.69921875" style="12" customWidth="1"/>
    <col min="2" max="2" width="6.69921875" style="12" customWidth="1"/>
    <col min="3" max="4" width="11.69921875" style="12" customWidth="1"/>
    <col min="5" max="14" width="11.69921875" style="11" customWidth="1"/>
    <col min="15" max="15" width="14.69921875" style="11" customWidth="1"/>
    <col min="16" max="16" width="7.69921875" style="15" customWidth="1"/>
    <col min="17" max="17" width="15.69921875" style="12" customWidth="1"/>
    <col min="18" max="18" width="6.69921875" style="12" customWidth="1"/>
    <col min="19" max="30" width="11.69921875" style="11" customWidth="1"/>
    <col min="31" max="31" width="14.69921875" style="11" customWidth="1"/>
    <col min="32" max="32" width="7.69921875" style="11" customWidth="1"/>
    <col min="33" max="256" width="15.3984375" style="11" customWidth="1"/>
  </cols>
  <sheetData>
    <row r="1" spans="1:32" s="17" customFormat="1" ht="39" customHeight="1">
      <c r="A1" s="90" t="s">
        <v>20</v>
      </c>
      <c r="B1" s="90"/>
      <c r="C1" s="90"/>
      <c r="D1" s="90"/>
      <c r="E1" s="90"/>
      <c r="F1" s="90"/>
      <c r="G1" s="90"/>
      <c r="H1" s="90"/>
      <c r="I1" s="3" t="s">
        <v>25</v>
      </c>
      <c r="J1" s="2"/>
      <c r="K1" s="2"/>
      <c r="L1" s="2"/>
      <c r="M1" s="2"/>
      <c r="N1" s="2"/>
      <c r="O1" s="2"/>
      <c r="P1" s="2"/>
      <c r="Q1" s="90" t="s">
        <v>29</v>
      </c>
      <c r="R1" s="90"/>
      <c r="S1" s="90"/>
      <c r="T1" s="90"/>
      <c r="U1" s="90"/>
      <c r="V1" s="90"/>
      <c r="W1" s="90"/>
      <c r="X1" s="90"/>
      <c r="Y1" s="3" t="s">
        <v>30</v>
      </c>
      <c r="Z1" s="2"/>
      <c r="AA1" s="2"/>
      <c r="AB1" s="2"/>
      <c r="AC1" s="2"/>
      <c r="AD1" s="2"/>
      <c r="AE1" s="2"/>
      <c r="AF1" s="2"/>
    </row>
    <row r="2" spans="1:32" s="12" customFormat="1" ht="15" customHeight="1">
      <c r="A2" s="91" t="s">
        <v>21</v>
      </c>
      <c r="B2" s="91"/>
      <c r="C2" s="91"/>
      <c r="D2" s="91"/>
      <c r="E2" s="91"/>
      <c r="F2" s="91"/>
      <c r="G2" s="91"/>
      <c r="H2" s="91"/>
      <c r="I2" s="89" t="s">
        <v>26</v>
      </c>
      <c r="J2" s="3"/>
      <c r="K2" s="3"/>
      <c r="L2" s="3"/>
      <c r="M2" s="3"/>
      <c r="N2" s="3"/>
      <c r="O2" s="3"/>
      <c r="P2" s="3"/>
      <c r="Q2" s="100" t="s">
        <v>21</v>
      </c>
      <c r="R2" s="100"/>
      <c r="S2" s="100"/>
      <c r="T2" s="100"/>
      <c r="U2" s="100"/>
      <c r="V2" s="100"/>
      <c r="W2" s="100"/>
      <c r="X2" s="100"/>
      <c r="Y2" s="98" t="s">
        <v>26</v>
      </c>
      <c r="Z2" s="99"/>
      <c r="AA2" s="99"/>
      <c r="AB2" s="99"/>
      <c r="AC2" s="99"/>
      <c r="AD2" s="99"/>
      <c r="AE2" s="99"/>
      <c r="AF2" s="99"/>
    </row>
    <row r="3" spans="1:32" s="20" customFormat="1" ht="15" customHeight="1">
      <c r="A3" s="18"/>
      <c r="B3" s="18"/>
      <c r="C3" s="18"/>
      <c r="D3" s="101" t="s">
        <v>76</v>
      </c>
      <c r="E3" s="102"/>
      <c r="F3" s="19"/>
      <c r="G3" s="18"/>
      <c r="H3" s="19" t="s">
        <v>22</v>
      </c>
      <c r="I3" s="23"/>
      <c r="J3" s="24"/>
      <c r="K3" s="23"/>
      <c r="L3" s="98" t="s">
        <v>60</v>
      </c>
      <c r="M3" s="102"/>
      <c r="N3" s="24"/>
      <c r="O3" s="22"/>
      <c r="P3" s="22" t="s">
        <v>27</v>
      </c>
      <c r="Q3" s="18"/>
      <c r="R3" s="18"/>
      <c r="S3" s="24"/>
      <c r="T3" s="103" t="s">
        <v>76</v>
      </c>
      <c r="U3" s="104"/>
      <c r="V3" s="19"/>
      <c r="X3" s="19" t="s">
        <v>22</v>
      </c>
      <c r="AA3" s="21"/>
      <c r="AB3" s="105" t="s">
        <v>60</v>
      </c>
      <c r="AC3" s="104"/>
      <c r="AD3" s="21"/>
      <c r="AE3" s="21"/>
      <c r="AF3" s="22" t="s">
        <v>27</v>
      </c>
    </row>
    <row r="4" spans="1:32" s="20" customFormat="1" ht="15" customHeight="1">
      <c r="A4" s="106" t="s">
        <v>63</v>
      </c>
      <c r="B4" s="126"/>
      <c r="C4" s="127" t="s">
        <v>33</v>
      </c>
      <c r="D4" s="128"/>
      <c r="E4" s="109" t="s">
        <v>50</v>
      </c>
      <c r="F4" s="129"/>
      <c r="G4" s="109" t="s">
        <v>52</v>
      </c>
      <c r="H4" s="129"/>
      <c r="I4" s="106" t="s">
        <v>35</v>
      </c>
      <c r="J4" s="126"/>
      <c r="K4" s="109" t="s">
        <v>36</v>
      </c>
      <c r="L4" s="129"/>
      <c r="M4" s="109" t="s">
        <v>37</v>
      </c>
      <c r="N4" s="129"/>
      <c r="O4" s="130" t="s">
        <v>64</v>
      </c>
      <c r="P4" s="131"/>
      <c r="Q4" s="106" t="s">
        <v>63</v>
      </c>
      <c r="R4" s="126"/>
      <c r="S4" s="109" t="s">
        <v>42</v>
      </c>
      <c r="T4" s="129"/>
      <c r="U4" s="109" t="s">
        <v>43</v>
      </c>
      <c r="V4" s="129"/>
      <c r="W4" s="109" t="s">
        <v>34</v>
      </c>
      <c r="X4" s="129"/>
      <c r="Y4" s="132" t="s">
        <v>44</v>
      </c>
      <c r="Z4" s="128"/>
      <c r="AA4" s="109" t="s">
        <v>45</v>
      </c>
      <c r="AB4" s="129"/>
      <c r="AC4" s="109" t="s">
        <v>58</v>
      </c>
      <c r="AD4" s="129"/>
      <c r="AE4" s="133" t="s">
        <v>64</v>
      </c>
      <c r="AF4" s="133"/>
    </row>
    <row r="5" spans="1:32" s="21" customFormat="1" ht="28" customHeight="1">
      <c r="A5" s="134"/>
      <c r="B5" s="135"/>
      <c r="C5" s="115" t="s">
        <v>38</v>
      </c>
      <c r="D5" s="136"/>
      <c r="E5" s="115" t="s">
        <v>51</v>
      </c>
      <c r="F5" s="136"/>
      <c r="G5" s="115" t="s">
        <v>53</v>
      </c>
      <c r="H5" s="136"/>
      <c r="I5" s="114" t="s">
        <v>54</v>
      </c>
      <c r="J5" s="137"/>
      <c r="K5" s="115" t="s">
        <v>40</v>
      </c>
      <c r="L5" s="136"/>
      <c r="M5" s="115" t="s">
        <v>41</v>
      </c>
      <c r="N5" s="136"/>
      <c r="O5" s="138"/>
      <c r="P5" s="139"/>
      <c r="Q5" s="134"/>
      <c r="R5" s="135"/>
      <c r="S5" s="115" t="s">
        <v>46</v>
      </c>
      <c r="T5" s="136"/>
      <c r="U5" s="115" t="s">
        <v>47</v>
      </c>
      <c r="V5" s="136"/>
      <c r="W5" s="115" t="s">
        <v>39</v>
      </c>
      <c r="X5" s="136"/>
      <c r="Y5" s="140" t="s">
        <v>48</v>
      </c>
      <c r="Z5" s="141"/>
      <c r="AA5" s="115" t="s">
        <v>49</v>
      </c>
      <c r="AB5" s="136"/>
      <c r="AC5" s="115" t="s">
        <v>57</v>
      </c>
      <c r="AD5" s="136"/>
      <c r="AE5" s="142"/>
      <c r="AF5" s="142"/>
    </row>
    <row r="6" spans="1:32" s="20" customFormat="1" ht="15" customHeight="1">
      <c r="A6" s="134"/>
      <c r="B6" s="135"/>
      <c r="C6" s="118" t="s">
        <v>31</v>
      </c>
      <c r="D6" s="118" t="s">
        <v>0</v>
      </c>
      <c r="E6" s="118" t="s">
        <v>31</v>
      </c>
      <c r="F6" s="118" t="s">
        <v>0</v>
      </c>
      <c r="G6" s="118" t="s">
        <v>31</v>
      </c>
      <c r="H6" s="118" t="s">
        <v>0</v>
      </c>
      <c r="I6" s="119" t="s">
        <v>31</v>
      </c>
      <c r="J6" s="118" t="s">
        <v>0</v>
      </c>
      <c r="K6" s="119" t="s">
        <v>31</v>
      </c>
      <c r="L6" s="118" t="s">
        <v>0</v>
      </c>
      <c r="M6" s="118" t="s">
        <v>31</v>
      </c>
      <c r="N6" s="118" t="s">
        <v>0</v>
      </c>
      <c r="O6" s="138"/>
      <c r="P6" s="139"/>
      <c r="Q6" s="134"/>
      <c r="R6" s="135"/>
      <c r="S6" s="118" t="s">
        <v>31</v>
      </c>
      <c r="T6" s="118" t="s">
        <v>0</v>
      </c>
      <c r="U6" s="118" t="s">
        <v>31</v>
      </c>
      <c r="V6" s="118" t="s">
        <v>0</v>
      </c>
      <c r="W6" s="118" t="s">
        <v>31</v>
      </c>
      <c r="X6" s="118" t="s">
        <v>0</v>
      </c>
      <c r="Y6" s="119" t="s">
        <v>31</v>
      </c>
      <c r="Z6" s="118" t="s">
        <v>0</v>
      </c>
      <c r="AA6" s="118" t="s">
        <v>31</v>
      </c>
      <c r="AB6" s="118" t="s">
        <v>0</v>
      </c>
      <c r="AC6" s="118" t="s">
        <v>31</v>
      </c>
      <c r="AD6" s="118" t="s">
        <v>0</v>
      </c>
      <c r="AE6" s="142"/>
      <c r="AF6" s="142"/>
    </row>
    <row r="7" spans="1:32" s="21" customFormat="1" ht="15" customHeight="1">
      <c r="A7" s="143"/>
      <c r="B7" s="135"/>
      <c r="C7" s="123" t="s">
        <v>9</v>
      </c>
      <c r="D7" s="123" t="s">
        <v>1</v>
      </c>
      <c r="E7" s="123" t="s">
        <v>9</v>
      </c>
      <c r="F7" s="123" t="s">
        <v>1</v>
      </c>
      <c r="G7" s="123" t="s">
        <v>9</v>
      </c>
      <c r="H7" s="123" t="s">
        <v>1</v>
      </c>
      <c r="I7" s="124" t="s">
        <v>9</v>
      </c>
      <c r="J7" s="123" t="s">
        <v>1</v>
      </c>
      <c r="K7" s="124" t="s">
        <v>9</v>
      </c>
      <c r="L7" s="123" t="s">
        <v>1</v>
      </c>
      <c r="M7" s="123" t="s">
        <v>9</v>
      </c>
      <c r="N7" s="123" t="s">
        <v>1</v>
      </c>
      <c r="O7" s="144"/>
      <c r="P7" s="139"/>
      <c r="Q7" s="143"/>
      <c r="R7" s="135"/>
      <c r="S7" s="123" t="s">
        <v>9</v>
      </c>
      <c r="T7" s="123" t="s">
        <v>1</v>
      </c>
      <c r="U7" s="123" t="s">
        <v>9</v>
      </c>
      <c r="V7" s="123" t="s">
        <v>1</v>
      </c>
      <c r="W7" s="123" t="s">
        <v>9</v>
      </c>
      <c r="X7" s="123" t="s">
        <v>1</v>
      </c>
      <c r="Y7" s="124" t="s">
        <v>9</v>
      </c>
      <c r="Z7" s="123" t="s">
        <v>1</v>
      </c>
      <c r="AA7" s="123" t="s">
        <v>9</v>
      </c>
      <c r="AB7" s="123" t="s">
        <v>1</v>
      </c>
      <c r="AC7" s="123" t="s">
        <v>9</v>
      </c>
      <c r="AD7" s="123" t="s">
        <v>1</v>
      </c>
      <c r="AE7" s="142"/>
      <c r="AF7" s="142"/>
    </row>
    <row r="8" spans="1:32" s="20" customFormat="1" ht="8.15" customHeight="1">
      <c r="A8" s="70"/>
      <c r="B8" s="70"/>
      <c r="C8" s="33"/>
      <c r="D8" s="33"/>
      <c r="E8" s="33"/>
      <c r="F8" s="33"/>
      <c r="G8" s="33"/>
      <c r="H8" s="33"/>
      <c r="I8" s="32"/>
      <c r="J8" s="33"/>
      <c r="K8" s="32"/>
      <c r="L8" s="33"/>
      <c r="M8" s="33"/>
      <c r="N8" s="33"/>
      <c r="O8" s="61"/>
      <c r="P8" s="61"/>
      <c r="Q8" s="70"/>
      <c r="R8" s="70"/>
      <c r="S8" s="33"/>
      <c r="T8" s="33"/>
      <c r="U8" s="32"/>
      <c r="V8" s="33"/>
      <c r="W8" s="32"/>
      <c r="X8" s="33"/>
      <c r="Y8" s="32"/>
      <c r="Z8" s="33"/>
      <c r="AA8" s="32"/>
      <c r="AB8" s="33"/>
      <c r="AC8" s="33"/>
      <c r="AD8" s="33"/>
      <c r="AE8" s="61"/>
      <c r="AF8" s="61"/>
    </row>
    <row r="9" spans="1:32" s="20" customFormat="1" ht="16" customHeight="1">
      <c r="A9" s="43" t="s">
        <v>55</v>
      </c>
      <c r="B9" s="84"/>
      <c r="C9" s="75">
        <v>503</v>
      </c>
      <c r="D9" s="75">
        <v>138571</v>
      </c>
      <c r="E9" s="75">
        <v>24</v>
      </c>
      <c r="F9" s="75">
        <v>1498</v>
      </c>
      <c r="G9" s="75">
        <v>37</v>
      </c>
      <c r="H9" s="75">
        <v>3399</v>
      </c>
      <c r="I9" s="85">
        <v>145</v>
      </c>
      <c r="J9" s="75">
        <v>73243</v>
      </c>
      <c r="K9" s="85">
        <v>372</v>
      </c>
      <c r="L9" s="75">
        <v>21111</v>
      </c>
      <c r="M9" s="75">
        <v>48</v>
      </c>
      <c r="N9" s="75">
        <v>8411</v>
      </c>
      <c r="O9" s="37" t="s">
        <v>56</v>
      </c>
      <c r="P9" s="41"/>
      <c r="Q9" s="43" t="s">
        <v>55</v>
      </c>
      <c r="R9" s="84"/>
      <c r="S9" s="75">
        <v>6</v>
      </c>
      <c r="T9" s="75">
        <v>679</v>
      </c>
      <c r="U9" s="85">
        <v>16</v>
      </c>
      <c r="V9" s="75">
        <v>123</v>
      </c>
      <c r="W9" s="85">
        <v>244</v>
      </c>
      <c r="X9" s="75">
        <v>27672</v>
      </c>
      <c r="Y9" s="85">
        <v>0</v>
      </c>
      <c r="Z9" s="75">
        <v>226</v>
      </c>
      <c r="AA9" s="85">
        <v>57</v>
      </c>
      <c r="AB9" s="75">
        <v>2088</v>
      </c>
      <c r="AC9" s="75">
        <v>3</v>
      </c>
      <c r="AD9" s="75">
        <v>122</v>
      </c>
      <c r="AE9" s="37" t="s">
        <v>56</v>
      </c>
      <c r="AF9" s="41"/>
    </row>
    <row r="10" spans="1:32" s="20" customFormat="1" ht="14.15" customHeight="1">
      <c r="A10" s="42"/>
      <c r="B10" s="39" t="s">
        <v>82</v>
      </c>
      <c r="C10" s="75">
        <v>266</v>
      </c>
      <c r="D10" s="75">
        <v>90274</v>
      </c>
      <c r="E10" s="75">
        <v>14</v>
      </c>
      <c r="F10" s="75">
        <v>1016</v>
      </c>
      <c r="G10" s="75">
        <v>19</v>
      </c>
      <c r="H10" s="75">
        <v>2067</v>
      </c>
      <c r="I10" s="85">
        <v>91</v>
      </c>
      <c r="J10" s="75">
        <v>49708</v>
      </c>
      <c r="K10" s="85">
        <v>189</v>
      </c>
      <c r="L10" s="75">
        <v>11596</v>
      </c>
      <c r="M10" s="75">
        <v>30</v>
      </c>
      <c r="N10" s="75">
        <v>5745</v>
      </c>
      <c r="O10" s="67"/>
      <c r="P10" s="41" t="s">
        <v>7</v>
      </c>
      <c r="Q10" s="39"/>
      <c r="R10" s="39" t="s">
        <v>82</v>
      </c>
      <c r="S10" s="75">
        <v>3</v>
      </c>
      <c r="T10" s="75">
        <v>390</v>
      </c>
      <c r="U10" s="85">
        <v>10</v>
      </c>
      <c r="V10" s="75">
        <v>73</v>
      </c>
      <c r="W10" s="85">
        <v>130</v>
      </c>
      <c r="X10" s="75">
        <v>17971</v>
      </c>
      <c r="Y10" s="85">
        <v>0</v>
      </c>
      <c r="Z10" s="75">
        <v>194</v>
      </c>
      <c r="AA10" s="85">
        <v>33</v>
      </c>
      <c r="AB10" s="75">
        <v>1439</v>
      </c>
      <c r="AC10" s="75">
        <v>2</v>
      </c>
      <c r="AD10" s="75">
        <v>75</v>
      </c>
      <c r="AE10" s="67"/>
      <c r="AF10" s="41" t="s">
        <v>7</v>
      </c>
    </row>
    <row r="11" spans="1:32" s="20" customFormat="1" ht="17.149999999999999" customHeight="1">
      <c r="A11" s="39"/>
      <c r="B11" s="39" t="s">
        <v>83</v>
      </c>
      <c r="C11" s="75">
        <v>237</v>
      </c>
      <c r="D11" s="75">
        <v>48297</v>
      </c>
      <c r="E11" s="75">
        <v>10</v>
      </c>
      <c r="F11" s="75">
        <v>482</v>
      </c>
      <c r="G11" s="75">
        <v>18</v>
      </c>
      <c r="H11" s="75">
        <v>1332</v>
      </c>
      <c r="I11" s="85">
        <v>55</v>
      </c>
      <c r="J11" s="75">
        <v>23535</v>
      </c>
      <c r="K11" s="85">
        <v>183</v>
      </c>
      <c r="L11" s="75">
        <v>9515</v>
      </c>
      <c r="M11" s="75">
        <v>18</v>
      </c>
      <c r="N11" s="75">
        <v>2666</v>
      </c>
      <c r="O11" s="67"/>
      <c r="P11" s="41" t="s">
        <v>8</v>
      </c>
      <c r="Q11" s="39"/>
      <c r="R11" s="39" t="s">
        <v>83</v>
      </c>
      <c r="S11" s="75">
        <v>3</v>
      </c>
      <c r="T11" s="75">
        <v>288</v>
      </c>
      <c r="U11" s="85">
        <v>7</v>
      </c>
      <c r="V11" s="75">
        <v>50</v>
      </c>
      <c r="W11" s="85">
        <v>114</v>
      </c>
      <c r="X11" s="75">
        <v>9701</v>
      </c>
      <c r="Y11" s="85">
        <v>0</v>
      </c>
      <c r="Z11" s="75">
        <v>32</v>
      </c>
      <c r="AA11" s="85">
        <v>24</v>
      </c>
      <c r="AB11" s="75">
        <v>649</v>
      </c>
      <c r="AC11" s="75">
        <v>1</v>
      </c>
      <c r="AD11" s="75">
        <v>47</v>
      </c>
      <c r="AE11" s="67"/>
      <c r="AF11" s="41" t="s">
        <v>8</v>
      </c>
    </row>
    <row r="12" spans="1:32" s="20" customFormat="1" ht="14.15" customHeight="1">
      <c r="A12" s="42" t="s">
        <v>84</v>
      </c>
      <c r="B12" s="39" t="s">
        <v>82</v>
      </c>
      <c r="C12" s="75">
        <v>4</v>
      </c>
      <c r="D12" s="75">
        <v>72</v>
      </c>
      <c r="E12" s="75">
        <v>0</v>
      </c>
      <c r="F12" s="75">
        <v>1</v>
      </c>
      <c r="G12" s="75">
        <v>0</v>
      </c>
      <c r="H12" s="75">
        <v>0</v>
      </c>
      <c r="I12" s="85">
        <v>0</v>
      </c>
      <c r="J12" s="75">
        <v>1</v>
      </c>
      <c r="K12" s="85">
        <v>3</v>
      </c>
      <c r="L12" s="75">
        <v>24</v>
      </c>
      <c r="M12" s="75">
        <v>0</v>
      </c>
      <c r="N12" s="75">
        <v>1</v>
      </c>
      <c r="O12" s="68" t="s">
        <v>59</v>
      </c>
      <c r="P12" s="41" t="s">
        <v>7</v>
      </c>
      <c r="Q12" s="42" t="s">
        <v>84</v>
      </c>
      <c r="R12" s="39" t="s">
        <v>82</v>
      </c>
      <c r="S12" s="75">
        <v>0</v>
      </c>
      <c r="T12" s="75">
        <v>0</v>
      </c>
      <c r="U12" s="85">
        <v>0</v>
      </c>
      <c r="V12" s="75">
        <v>0</v>
      </c>
      <c r="W12" s="85">
        <v>2</v>
      </c>
      <c r="X12" s="75">
        <v>42</v>
      </c>
      <c r="Y12" s="87">
        <v>0</v>
      </c>
      <c r="Z12" s="86">
        <v>0</v>
      </c>
      <c r="AA12" s="85">
        <v>0</v>
      </c>
      <c r="AB12" s="75">
        <v>4</v>
      </c>
      <c r="AC12" s="75">
        <v>0</v>
      </c>
      <c r="AD12" s="75">
        <v>0</v>
      </c>
      <c r="AE12" s="68" t="s">
        <v>59</v>
      </c>
      <c r="AF12" s="41" t="s">
        <v>7</v>
      </c>
    </row>
    <row r="13" spans="1:32" s="20" customFormat="1" ht="17.149999999999999" customHeight="1">
      <c r="A13" s="42"/>
      <c r="B13" s="39" t="s">
        <v>83</v>
      </c>
      <c r="C13" s="75">
        <v>2</v>
      </c>
      <c r="D13" s="75">
        <v>34</v>
      </c>
      <c r="E13" s="75">
        <v>0</v>
      </c>
      <c r="F13" s="75">
        <v>0</v>
      </c>
      <c r="G13" s="75">
        <v>0</v>
      </c>
      <c r="H13" s="75">
        <v>0</v>
      </c>
      <c r="I13" s="85">
        <v>0</v>
      </c>
      <c r="J13" s="75">
        <v>1</v>
      </c>
      <c r="K13" s="85">
        <v>1</v>
      </c>
      <c r="L13" s="75">
        <v>12</v>
      </c>
      <c r="M13" s="75">
        <v>0</v>
      </c>
      <c r="N13" s="75">
        <v>1</v>
      </c>
      <c r="O13" s="69"/>
      <c r="P13" s="41" t="s">
        <v>8</v>
      </c>
      <c r="Q13" s="42"/>
      <c r="R13" s="39" t="s">
        <v>83</v>
      </c>
      <c r="S13" s="75">
        <v>0</v>
      </c>
      <c r="T13" s="75">
        <v>0</v>
      </c>
      <c r="U13" s="85">
        <v>0</v>
      </c>
      <c r="V13" s="75">
        <v>0</v>
      </c>
      <c r="W13" s="85">
        <v>1</v>
      </c>
      <c r="X13" s="75">
        <v>17</v>
      </c>
      <c r="Y13" s="87">
        <v>0</v>
      </c>
      <c r="Z13" s="86">
        <v>0</v>
      </c>
      <c r="AA13" s="85">
        <v>0</v>
      </c>
      <c r="AB13" s="75">
        <v>2</v>
      </c>
      <c r="AC13" s="75">
        <v>0</v>
      </c>
      <c r="AD13" s="75">
        <v>0</v>
      </c>
      <c r="AE13" s="69"/>
      <c r="AF13" s="41" t="s">
        <v>8</v>
      </c>
    </row>
    <row r="14" spans="1:32" s="20" customFormat="1" ht="14.15" customHeight="1">
      <c r="A14" s="42" t="s">
        <v>85</v>
      </c>
      <c r="B14" s="39" t="s">
        <v>82</v>
      </c>
      <c r="C14" s="75">
        <v>2</v>
      </c>
      <c r="D14" s="75">
        <v>43</v>
      </c>
      <c r="E14" s="75">
        <v>0</v>
      </c>
      <c r="F14" s="75">
        <v>0</v>
      </c>
      <c r="G14" s="75">
        <v>0</v>
      </c>
      <c r="H14" s="75">
        <v>0</v>
      </c>
      <c r="I14" s="85">
        <v>0</v>
      </c>
      <c r="J14" s="75">
        <v>14</v>
      </c>
      <c r="K14" s="85">
        <v>1</v>
      </c>
      <c r="L14" s="75">
        <v>11</v>
      </c>
      <c r="M14" s="75">
        <v>0</v>
      </c>
      <c r="N14" s="75">
        <v>2</v>
      </c>
      <c r="O14" s="68" t="s">
        <v>66</v>
      </c>
      <c r="P14" s="41" t="s">
        <v>7</v>
      </c>
      <c r="Q14" s="42" t="s">
        <v>85</v>
      </c>
      <c r="R14" s="39" t="s">
        <v>82</v>
      </c>
      <c r="S14" s="75">
        <v>0</v>
      </c>
      <c r="T14" s="75">
        <v>0</v>
      </c>
      <c r="U14" s="85">
        <v>0</v>
      </c>
      <c r="V14" s="75">
        <v>0</v>
      </c>
      <c r="W14" s="85">
        <v>1</v>
      </c>
      <c r="X14" s="75">
        <v>14</v>
      </c>
      <c r="Y14" s="87">
        <v>0</v>
      </c>
      <c r="Z14" s="86">
        <v>0</v>
      </c>
      <c r="AA14" s="85">
        <v>0</v>
      </c>
      <c r="AB14" s="75">
        <v>1</v>
      </c>
      <c r="AC14" s="75">
        <v>0</v>
      </c>
      <c r="AD14" s="75">
        <v>0</v>
      </c>
      <c r="AE14" s="68" t="s">
        <v>66</v>
      </c>
      <c r="AF14" s="41" t="s">
        <v>7</v>
      </c>
    </row>
    <row r="15" spans="1:32" s="20" customFormat="1" ht="17.149999999999999" customHeight="1">
      <c r="A15" s="42"/>
      <c r="B15" s="39" t="s">
        <v>83</v>
      </c>
      <c r="C15" s="75">
        <v>1</v>
      </c>
      <c r="D15" s="75">
        <v>13</v>
      </c>
      <c r="E15" s="75">
        <v>0</v>
      </c>
      <c r="F15" s="75">
        <v>0</v>
      </c>
      <c r="G15" s="75">
        <v>0</v>
      </c>
      <c r="H15" s="75">
        <v>0</v>
      </c>
      <c r="I15" s="85">
        <v>0</v>
      </c>
      <c r="J15" s="75">
        <v>4</v>
      </c>
      <c r="K15" s="85">
        <v>0</v>
      </c>
      <c r="L15" s="75">
        <v>4</v>
      </c>
      <c r="M15" s="75">
        <v>0</v>
      </c>
      <c r="N15" s="75">
        <v>0</v>
      </c>
      <c r="O15" s="69"/>
      <c r="P15" s="41" t="s">
        <v>8</v>
      </c>
      <c r="Q15" s="42"/>
      <c r="R15" s="39" t="s">
        <v>83</v>
      </c>
      <c r="S15" s="86">
        <v>0</v>
      </c>
      <c r="T15" s="86">
        <v>0</v>
      </c>
      <c r="U15" s="85">
        <v>0</v>
      </c>
      <c r="V15" s="75">
        <v>0</v>
      </c>
      <c r="W15" s="85">
        <v>0</v>
      </c>
      <c r="X15" s="75">
        <v>4</v>
      </c>
      <c r="Y15" s="87">
        <v>0</v>
      </c>
      <c r="Z15" s="86">
        <v>0</v>
      </c>
      <c r="AA15" s="85">
        <v>0</v>
      </c>
      <c r="AB15" s="75">
        <v>1</v>
      </c>
      <c r="AC15" s="75">
        <v>0</v>
      </c>
      <c r="AD15" s="75">
        <v>0</v>
      </c>
      <c r="AE15" s="69"/>
      <c r="AF15" s="41" t="s">
        <v>8</v>
      </c>
    </row>
    <row r="16" spans="1:32" s="20" customFormat="1" ht="14.15" customHeight="1">
      <c r="A16" s="42" t="s">
        <v>86</v>
      </c>
      <c r="B16" s="39" t="s">
        <v>82</v>
      </c>
      <c r="C16" s="75">
        <v>8</v>
      </c>
      <c r="D16" s="75">
        <v>1374</v>
      </c>
      <c r="E16" s="75">
        <v>0</v>
      </c>
      <c r="F16" s="75">
        <v>2</v>
      </c>
      <c r="G16" s="75">
        <v>0</v>
      </c>
      <c r="H16" s="75">
        <v>17</v>
      </c>
      <c r="I16" s="85">
        <v>6</v>
      </c>
      <c r="J16" s="75">
        <v>1039</v>
      </c>
      <c r="K16" s="85">
        <v>3</v>
      </c>
      <c r="L16" s="75">
        <v>52</v>
      </c>
      <c r="M16" s="75">
        <v>0</v>
      </c>
      <c r="N16" s="75">
        <v>8</v>
      </c>
      <c r="O16" s="68" t="s">
        <v>99</v>
      </c>
      <c r="P16" s="41" t="s">
        <v>7</v>
      </c>
      <c r="Q16" s="42" t="s">
        <v>86</v>
      </c>
      <c r="R16" s="39" t="s">
        <v>82</v>
      </c>
      <c r="S16" s="75">
        <v>0</v>
      </c>
      <c r="T16" s="75">
        <v>0</v>
      </c>
      <c r="U16" s="85">
        <v>0</v>
      </c>
      <c r="V16" s="75">
        <v>3</v>
      </c>
      <c r="W16" s="85">
        <v>2</v>
      </c>
      <c r="X16" s="75">
        <v>240</v>
      </c>
      <c r="Y16" s="85">
        <v>0</v>
      </c>
      <c r="Z16" s="75">
        <v>0</v>
      </c>
      <c r="AA16" s="85">
        <v>1</v>
      </c>
      <c r="AB16" s="75">
        <v>13</v>
      </c>
      <c r="AC16" s="75">
        <v>0</v>
      </c>
      <c r="AD16" s="75">
        <v>1</v>
      </c>
      <c r="AE16" s="68" t="s">
        <v>99</v>
      </c>
      <c r="AF16" s="41" t="s">
        <v>7</v>
      </c>
    </row>
    <row r="17" spans="1:32" s="20" customFormat="1" ht="17.149999999999999" customHeight="1">
      <c r="A17" s="42"/>
      <c r="B17" s="39" t="s">
        <v>83</v>
      </c>
      <c r="C17" s="75">
        <v>4</v>
      </c>
      <c r="D17" s="75">
        <v>622</v>
      </c>
      <c r="E17" s="75">
        <v>0</v>
      </c>
      <c r="F17" s="75">
        <v>2</v>
      </c>
      <c r="G17" s="75">
        <v>0</v>
      </c>
      <c r="H17" s="75">
        <v>10</v>
      </c>
      <c r="I17" s="85">
        <v>3</v>
      </c>
      <c r="J17" s="75">
        <v>533</v>
      </c>
      <c r="K17" s="85">
        <v>2</v>
      </c>
      <c r="L17" s="75">
        <v>25</v>
      </c>
      <c r="M17" s="75">
        <v>0</v>
      </c>
      <c r="N17" s="75">
        <v>2</v>
      </c>
      <c r="O17" s="69"/>
      <c r="P17" s="41" t="s">
        <v>8</v>
      </c>
      <c r="Q17" s="42"/>
      <c r="R17" s="39" t="s">
        <v>83</v>
      </c>
      <c r="S17" s="75">
        <v>0</v>
      </c>
      <c r="T17" s="75">
        <v>0</v>
      </c>
      <c r="U17" s="85">
        <v>0</v>
      </c>
      <c r="V17" s="75">
        <v>1</v>
      </c>
      <c r="W17" s="85">
        <v>1</v>
      </c>
      <c r="X17" s="75">
        <v>40</v>
      </c>
      <c r="Y17" s="87">
        <v>0</v>
      </c>
      <c r="Z17" s="86">
        <v>0</v>
      </c>
      <c r="AA17" s="85">
        <v>1</v>
      </c>
      <c r="AB17" s="75">
        <v>7</v>
      </c>
      <c r="AC17" s="75">
        <v>0</v>
      </c>
      <c r="AD17" s="75">
        <v>1</v>
      </c>
      <c r="AE17" s="69"/>
      <c r="AF17" s="41" t="s">
        <v>8</v>
      </c>
    </row>
    <row r="18" spans="1:32" s="20" customFormat="1" ht="14.15" customHeight="1">
      <c r="A18" s="42" t="s">
        <v>87</v>
      </c>
      <c r="B18" s="39" t="s">
        <v>82</v>
      </c>
      <c r="C18" s="75">
        <v>7</v>
      </c>
      <c r="D18" s="75">
        <v>2446</v>
      </c>
      <c r="E18" s="75">
        <v>0</v>
      </c>
      <c r="F18" s="75">
        <v>10</v>
      </c>
      <c r="G18" s="75">
        <v>1</v>
      </c>
      <c r="H18" s="75">
        <v>34</v>
      </c>
      <c r="I18" s="85">
        <v>6</v>
      </c>
      <c r="J18" s="75">
        <v>2078</v>
      </c>
      <c r="K18" s="85">
        <v>4</v>
      </c>
      <c r="L18" s="75">
        <v>69</v>
      </c>
      <c r="M18" s="75">
        <v>0</v>
      </c>
      <c r="N18" s="75">
        <v>19</v>
      </c>
      <c r="O18" s="68" t="s">
        <v>100</v>
      </c>
      <c r="P18" s="41" t="s">
        <v>7</v>
      </c>
      <c r="Q18" s="42" t="s">
        <v>87</v>
      </c>
      <c r="R18" s="39" t="s">
        <v>82</v>
      </c>
      <c r="S18" s="75">
        <v>0</v>
      </c>
      <c r="T18" s="75">
        <v>1</v>
      </c>
      <c r="U18" s="85">
        <v>1</v>
      </c>
      <c r="V18" s="75">
        <v>4</v>
      </c>
      <c r="W18" s="85">
        <v>3</v>
      </c>
      <c r="X18" s="75">
        <v>201</v>
      </c>
      <c r="Y18" s="85">
        <v>0</v>
      </c>
      <c r="Z18" s="75">
        <v>1</v>
      </c>
      <c r="AA18" s="85">
        <v>2</v>
      </c>
      <c r="AB18" s="75">
        <v>28</v>
      </c>
      <c r="AC18" s="75">
        <v>0</v>
      </c>
      <c r="AD18" s="75">
        <v>2</v>
      </c>
      <c r="AE18" s="68" t="s">
        <v>100</v>
      </c>
      <c r="AF18" s="41" t="s">
        <v>7</v>
      </c>
    </row>
    <row r="19" spans="1:32" s="20" customFormat="1" ht="17.149999999999999" customHeight="1">
      <c r="A19" s="42"/>
      <c r="B19" s="39" t="s">
        <v>83</v>
      </c>
      <c r="C19" s="75">
        <v>5</v>
      </c>
      <c r="D19" s="75">
        <v>1447</v>
      </c>
      <c r="E19" s="75">
        <v>0</v>
      </c>
      <c r="F19" s="75">
        <v>7</v>
      </c>
      <c r="G19" s="75">
        <v>0</v>
      </c>
      <c r="H19" s="75">
        <v>26</v>
      </c>
      <c r="I19" s="85">
        <v>4</v>
      </c>
      <c r="J19" s="75">
        <v>1275</v>
      </c>
      <c r="K19" s="85">
        <v>3</v>
      </c>
      <c r="L19" s="75">
        <v>37</v>
      </c>
      <c r="M19" s="75">
        <v>0</v>
      </c>
      <c r="N19" s="75">
        <v>4</v>
      </c>
      <c r="O19" s="69"/>
      <c r="P19" s="41" t="s">
        <v>8</v>
      </c>
      <c r="Q19" s="42"/>
      <c r="R19" s="39" t="s">
        <v>83</v>
      </c>
      <c r="S19" s="75">
        <v>0</v>
      </c>
      <c r="T19" s="75">
        <v>2</v>
      </c>
      <c r="U19" s="85">
        <v>0</v>
      </c>
      <c r="V19" s="75">
        <v>3</v>
      </c>
      <c r="W19" s="85">
        <v>2</v>
      </c>
      <c r="X19" s="75">
        <v>73</v>
      </c>
      <c r="Y19" s="87">
        <v>0</v>
      </c>
      <c r="Z19" s="86">
        <v>0</v>
      </c>
      <c r="AA19" s="85">
        <v>1</v>
      </c>
      <c r="AB19" s="75">
        <v>18</v>
      </c>
      <c r="AC19" s="75">
        <v>0</v>
      </c>
      <c r="AD19" s="75">
        <v>2</v>
      </c>
      <c r="AE19" s="69"/>
      <c r="AF19" s="41" t="s">
        <v>8</v>
      </c>
    </row>
    <row r="20" spans="1:32" s="20" customFormat="1" ht="14.15" customHeight="1">
      <c r="A20" s="42" t="s">
        <v>88</v>
      </c>
      <c r="B20" s="39" t="s">
        <v>82</v>
      </c>
      <c r="C20" s="75">
        <v>8</v>
      </c>
      <c r="D20" s="75">
        <v>3336</v>
      </c>
      <c r="E20" s="75">
        <v>0</v>
      </c>
      <c r="F20" s="75">
        <v>22</v>
      </c>
      <c r="G20" s="75">
        <v>1</v>
      </c>
      <c r="H20" s="75">
        <v>75</v>
      </c>
      <c r="I20" s="85">
        <v>6</v>
      </c>
      <c r="J20" s="75">
        <v>2788</v>
      </c>
      <c r="K20" s="85">
        <v>4</v>
      </c>
      <c r="L20" s="75">
        <v>113</v>
      </c>
      <c r="M20" s="75">
        <v>0</v>
      </c>
      <c r="N20" s="75">
        <v>33</v>
      </c>
      <c r="O20" s="68" t="s">
        <v>101</v>
      </c>
      <c r="P20" s="41" t="s">
        <v>7</v>
      </c>
      <c r="Q20" s="42" t="s">
        <v>88</v>
      </c>
      <c r="R20" s="39" t="s">
        <v>82</v>
      </c>
      <c r="S20" s="75">
        <v>0</v>
      </c>
      <c r="T20" s="75">
        <v>1</v>
      </c>
      <c r="U20" s="85">
        <v>1</v>
      </c>
      <c r="V20" s="75">
        <v>5</v>
      </c>
      <c r="W20" s="85">
        <v>3</v>
      </c>
      <c r="X20" s="75">
        <v>255</v>
      </c>
      <c r="Y20" s="85">
        <v>0</v>
      </c>
      <c r="Z20" s="75">
        <v>2</v>
      </c>
      <c r="AA20" s="85">
        <v>2</v>
      </c>
      <c r="AB20" s="75">
        <v>41</v>
      </c>
      <c r="AC20" s="75">
        <v>0</v>
      </c>
      <c r="AD20" s="75">
        <v>2</v>
      </c>
      <c r="AE20" s="68" t="s">
        <v>101</v>
      </c>
      <c r="AF20" s="41" t="s">
        <v>7</v>
      </c>
    </row>
    <row r="21" spans="1:32" s="20" customFormat="1" ht="17.149999999999999" customHeight="1">
      <c r="A21" s="42"/>
      <c r="B21" s="39" t="s">
        <v>83</v>
      </c>
      <c r="C21" s="75">
        <v>5</v>
      </c>
      <c r="D21" s="75">
        <v>1864</v>
      </c>
      <c r="E21" s="75">
        <v>0</v>
      </c>
      <c r="F21" s="75">
        <v>10</v>
      </c>
      <c r="G21" s="75">
        <v>1</v>
      </c>
      <c r="H21" s="75">
        <v>42</v>
      </c>
      <c r="I21" s="85">
        <v>4</v>
      </c>
      <c r="J21" s="75">
        <v>1596</v>
      </c>
      <c r="K21" s="85">
        <v>3</v>
      </c>
      <c r="L21" s="75">
        <v>57</v>
      </c>
      <c r="M21" s="75">
        <v>0</v>
      </c>
      <c r="N21" s="75">
        <v>9</v>
      </c>
      <c r="O21" s="69"/>
      <c r="P21" s="41" t="s">
        <v>8</v>
      </c>
      <c r="Q21" s="42"/>
      <c r="R21" s="39" t="s">
        <v>83</v>
      </c>
      <c r="S21" s="75">
        <v>0</v>
      </c>
      <c r="T21" s="75">
        <v>1</v>
      </c>
      <c r="U21" s="85">
        <v>1</v>
      </c>
      <c r="V21" s="75">
        <v>4</v>
      </c>
      <c r="W21" s="85">
        <v>2</v>
      </c>
      <c r="X21" s="75">
        <v>120</v>
      </c>
      <c r="Y21" s="87">
        <v>0</v>
      </c>
      <c r="Z21" s="86">
        <v>0</v>
      </c>
      <c r="AA21" s="85">
        <v>1</v>
      </c>
      <c r="AB21" s="75">
        <v>21</v>
      </c>
      <c r="AC21" s="75">
        <v>0</v>
      </c>
      <c r="AD21" s="75">
        <v>4</v>
      </c>
      <c r="AE21" s="69"/>
      <c r="AF21" s="41" t="s">
        <v>8</v>
      </c>
    </row>
    <row r="22" spans="1:32" s="20" customFormat="1" ht="14.15" customHeight="1">
      <c r="A22" s="42" t="s">
        <v>89</v>
      </c>
      <c r="B22" s="39" t="s">
        <v>82</v>
      </c>
      <c r="C22" s="75">
        <v>8</v>
      </c>
      <c r="D22" s="75">
        <v>3957</v>
      </c>
      <c r="E22" s="75">
        <v>0</v>
      </c>
      <c r="F22" s="75">
        <v>26</v>
      </c>
      <c r="G22" s="75">
        <v>1</v>
      </c>
      <c r="H22" s="75">
        <v>77</v>
      </c>
      <c r="I22" s="85">
        <v>6</v>
      </c>
      <c r="J22" s="75">
        <v>3248</v>
      </c>
      <c r="K22" s="85">
        <v>5</v>
      </c>
      <c r="L22" s="75">
        <v>129</v>
      </c>
      <c r="M22" s="75">
        <v>1</v>
      </c>
      <c r="N22" s="75">
        <v>54</v>
      </c>
      <c r="O22" s="68" t="s">
        <v>102</v>
      </c>
      <c r="P22" s="41" t="s">
        <v>7</v>
      </c>
      <c r="Q22" s="42" t="s">
        <v>89</v>
      </c>
      <c r="R22" s="39" t="s">
        <v>82</v>
      </c>
      <c r="S22" s="75">
        <v>0</v>
      </c>
      <c r="T22" s="75">
        <v>7</v>
      </c>
      <c r="U22" s="85">
        <v>1</v>
      </c>
      <c r="V22" s="75">
        <v>6</v>
      </c>
      <c r="W22" s="85">
        <v>3</v>
      </c>
      <c r="X22" s="75">
        <v>356</v>
      </c>
      <c r="Y22" s="85">
        <v>0</v>
      </c>
      <c r="Z22" s="75">
        <v>3</v>
      </c>
      <c r="AA22" s="85">
        <v>2</v>
      </c>
      <c r="AB22" s="75">
        <v>49</v>
      </c>
      <c r="AC22" s="75">
        <v>0</v>
      </c>
      <c r="AD22" s="75">
        <v>2</v>
      </c>
      <c r="AE22" s="68" t="s">
        <v>102</v>
      </c>
      <c r="AF22" s="41" t="s">
        <v>7</v>
      </c>
    </row>
    <row r="23" spans="1:32" s="20" customFormat="1" ht="17.149999999999999" customHeight="1">
      <c r="A23" s="42"/>
      <c r="B23" s="39" t="s">
        <v>83</v>
      </c>
      <c r="C23" s="75">
        <v>6</v>
      </c>
      <c r="D23" s="75">
        <v>2235</v>
      </c>
      <c r="E23" s="75">
        <v>0</v>
      </c>
      <c r="F23" s="75">
        <v>12</v>
      </c>
      <c r="G23" s="75">
        <v>1</v>
      </c>
      <c r="H23" s="75">
        <v>64</v>
      </c>
      <c r="I23" s="85">
        <v>4</v>
      </c>
      <c r="J23" s="75">
        <v>1886</v>
      </c>
      <c r="K23" s="85">
        <v>4</v>
      </c>
      <c r="L23" s="75">
        <v>83</v>
      </c>
      <c r="M23" s="75">
        <v>0</v>
      </c>
      <c r="N23" s="75">
        <v>15</v>
      </c>
      <c r="O23" s="69"/>
      <c r="P23" s="41" t="s">
        <v>8</v>
      </c>
      <c r="Q23" s="42"/>
      <c r="R23" s="39" t="s">
        <v>83</v>
      </c>
      <c r="S23" s="75">
        <v>0</v>
      </c>
      <c r="T23" s="75">
        <v>6</v>
      </c>
      <c r="U23" s="85">
        <v>1</v>
      </c>
      <c r="V23" s="75">
        <v>4</v>
      </c>
      <c r="W23" s="85">
        <v>3</v>
      </c>
      <c r="X23" s="75">
        <v>138</v>
      </c>
      <c r="Y23" s="85">
        <v>0</v>
      </c>
      <c r="Z23" s="75">
        <v>1</v>
      </c>
      <c r="AA23" s="85">
        <v>1</v>
      </c>
      <c r="AB23" s="75">
        <v>25</v>
      </c>
      <c r="AC23" s="75">
        <v>0</v>
      </c>
      <c r="AD23" s="75">
        <v>2</v>
      </c>
      <c r="AE23" s="69"/>
      <c r="AF23" s="41" t="s">
        <v>8</v>
      </c>
    </row>
    <row r="24" spans="1:32" s="20" customFormat="1" ht="14.15" customHeight="1">
      <c r="A24" s="42" t="s">
        <v>90</v>
      </c>
      <c r="B24" s="39" t="s">
        <v>82</v>
      </c>
      <c r="C24" s="75">
        <v>11</v>
      </c>
      <c r="D24" s="75">
        <v>6188</v>
      </c>
      <c r="E24" s="75">
        <v>1</v>
      </c>
      <c r="F24" s="75">
        <v>47</v>
      </c>
      <c r="G24" s="75">
        <v>1</v>
      </c>
      <c r="H24" s="75">
        <v>115</v>
      </c>
      <c r="I24" s="85">
        <v>8</v>
      </c>
      <c r="J24" s="75">
        <v>5009</v>
      </c>
      <c r="K24" s="85">
        <v>7</v>
      </c>
      <c r="L24" s="75">
        <v>205</v>
      </c>
      <c r="M24" s="75">
        <v>1</v>
      </c>
      <c r="N24" s="75">
        <v>90</v>
      </c>
      <c r="O24" s="68" t="s">
        <v>103</v>
      </c>
      <c r="P24" s="41" t="s">
        <v>7</v>
      </c>
      <c r="Q24" s="42" t="s">
        <v>90</v>
      </c>
      <c r="R24" s="39" t="s">
        <v>82</v>
      </c>
      <c r="S24" s="75">
        <v>0</v>
      </c>
      <c r="T24" s="75">
        <v>8</v>
      </c>
      <c r="U24" s="85">
        <v>1</v>
      </c>
      <c r="V24" s="75">
        <v>9</v>
      </c>
      <c r="W24" s="85">
        <v>5</v>
      </c>
      <c r="X24" s="75">
        <v>572</v>
      </c>
      <c r="Y24" s="85">
        <v>0</v>
      </c>
      <c r="Z24" s="75">
        <v>5</v>
      </c>
      <c r="AA24" s="85">
        <v>3</v>
      </c>
      <c r="AB24" s="75">
        <v>122</v>
      </c>
      <c r="AC24" s="75">
        <v>0</v>
      </c>
      <c r="AD24" s="75">
        <v>6</v>
      </c>
      <c r="AE24" s="68" t="s">
        <v>103</v>
      </c>
      <c r="AF24" s="41" t="s">
        <v>7</v>
      </c>
    </row>
    <row r="25" spans="1:32" s="20" customFormat="1" ht="17.149999999999999" customHeight="1">
      <c r="A25" s="42"/>
      <c r="B25" s="39" t="s">
        <v>83</v>
      </c>
      <c r="C25" s="75">
        <v>8</v>
      </c>
      <c r="D25" s="75">
        <v>3444</v>
      </c>
      <c r="E25" s="75">
        <v>0</v>
      </c>
      <c r="F25" s="75">
        <v>21</v>
      </c>
      <c r="G25" s="75">
        <v>1</v>
      </c>
      <c r="H25" s="75">
        <v>87</v>
      </c>
      <c r="I25" s="85">
        <v>6</v>
      </c>
      <c r="J25" s="75">
        <v>2828</v>
      </c>
      <c r="K25" s="85">
        <v>5</v>
      </c>
      <c r="L25" s="75">
        <v>139</v>
      </c>
      <c r="M25" s="75">
        <v>0</v>
      </c>
      <c r="N25" s="75">
        <v>27</v>
      </c>
      <c r="O25" s="69"/>
      <c r="P25" s="41" t="s">
        <v>8</v>
      </c>
      <c r="Q25" s="42"/>
      <c r="R25" s="39" t="s">
        <v>83</v>
      </c>
      <c r="S25" s="75">
        <v>0</v>
      </c>
      <c r="T25" s="75">
        <v>5</v>
      </c>
      <c r="U25" s="85">
        <v>1</v>
      </c>
      <c r="V25" s="75">
        <v>5</v>
      </c>
      <c r="W25" s="85">
        <v>4</v>
      </c>
      <c r="X25" s="75">
        <v>291</v>
      </c>
      <c r="Y25" s="85">
        <v>0</v>
      </c>
      <c r="Z25" s="75">
        <v>0</v>
      </c>
      <c r="AA25" s="85">
        <v>2</v>
      </c>
      <c r="AB25" s="75">
        <v>35</v>
      </c>
      <c r="AC25" s="75">
        <v>0</v>
      </c>
      <c r="AD25" s="75">
        <v>4</v>
      </c>
      <c r="AE25" s="69"/>
      <c r="AF25" s="41" t="s">
        <v>8</v>
      </c>
    </row>
    <row r="26" spans="1:32" s="20" customFormat="1" ht="14.15" customHeight="1">
      <c r="A26" s="42" t="s">
        <v>91</v>
      </c>
      <c r="B26" s="39" t="s">
        <v>82</v>
      </c>
      <c r="C26" s="75">
        <v>13</v>
      </c>
      <c r="D26" s="75">
        <v>7874</v>
      </c>
      <c r="E26" s="75">
        <v>1</v>
      </c>
      <c r="F26" s="75">
        <v>64</v>
      </c>
      <c r="G26" s="75">
        <v>1</v>
      </c>
      <c r="H26" s="75">
        <v>167</v>
      </c>
      <c r="I26" s="85">
        <v>9</v>
      </c>
      <c r="J26" s="75">
        <v>6193</v>
      </c>
      <c r="K26" s="85">
        <v>8</v>
      </c>
      <c r="L26" s="75">
        <v>275</v>
      </c>
      <c r="M26" s="75">
        <v>1</v>
      </c>
      <c r="N26" s="75">
        <v>156</v>
      </c>
      <c r="O26" s="68" t="s">
        <v>104</v>
      </c>
      <c r="P26" s="41" t="s">
        <v>7</v>
      </c>
      <c r="Q26" s="42" t="s">
        <v>91</v>
      </c>
      <c r="R26" s="39" t="s">
        <v>82</v>
      </c>
      <c r="S26" s="75">
        <v>0</v>
      </c>
      <c r="T26" s="75">
        <v>21</v>
      </c>
      <c r="U26" s="85">
        <v>1</v>
      </c>
      <c r="V26" s="75">
        <v>9</v>
      </c>
      <c r="W26" s="85">
        <v>6</v>
      </c>
      <c r="X26" s="75">
        <v>652</v>
      </c>
      <c r="Y26" s="85">
        <v>0</v>
      </c>
      <c r="Z26" s="75">
        <v>4</v>
      </c>
      <c r="AA26" s="85">
        <v>3</v>
      </c>
      <c r="AB26" s="75">
        <v>329</v>
      </c>
      <c r="AC26" s="75">
        <v>0</v>
      </c>
      <c r="AD26" s="75">
        <v>5</v>
      </c>
      <c r="AE26" s="68" t="s">
        <v>104</v>
      </c>
      <c r="AF26" s="41" t="s">
        <v>7</v>
      </c>
    </row>
    <row r="27" spans="1:32" s="20" customFormat="1" ht="17.149999999999999" customHeight="1">
      <c r="A27" s="42"/>
      <c r="B27" s="39" t="s">
        <v>83</v>
      </c>
      <c r="C27" s="75">
        <v>9</v>
      </c>
      <c r="D27" s="75">
        <v>3890</v>
      </c>
      <c r="E27" s="75">
        <v>1</v>
      </c>
      <c r="F27" s="75">
        <v>23</v>
      </c>
      <c r="G27" s="75">
        <v>1</v>
      </c>
      <c r="H27" s="75">
        <v>85</v>
      </c>
      <c r="I27" s="85">
        <v>6</v>
      </c>
      <c r="J27" s="75">
        <v>3103</v>
      </c>
      <c r="K27" s="85">
        <v>6</v>
      </c>
      <c r="L27" s="75">
        <v>208</v>
      </c>
      <c r="M27" s="75">
        <v>1</v>
      </c>
      <c r="N27" s="75">
        <v>47</v>
      </c>
      <c r="O27" s="69"/>
      <c r="P27" s="41" t="s">
        <v>8</v>
      </c>
      <c r="Q27" s="42"/>
      <c r="R27" s="39" t="s">
        <v>83</v>
      </c>
      <c r="S27" s="75">
        <v>0</v>
      </c>
      <c r="T27" s="75">
        <v>8</v>
      </c>
      <c r="U27" s="85">
        <v>1</v>
      </c>
      <c r="V27" s="75">
        <v>6</v>
      </c>
      <c r="W27" s="85">
        <v>5</v>
      </c>
      <c r="X27" s="75">
        <v>322</v>
      </c>
      <c r="Y27" s="85">
        <v>0</v>
      </c>
      <c r="Z27" s="75">
        <v>1</v>
      </c>
      <c r="AA27" s="85">
        <v>2</v>
      </c>
      <c r="AB27" s="75">
        <v>84</v>
      </c>
      <c r="AC27" s="75">
        <v>0</v>
      </c>
      <c r="AD27" s="75">
        <v>3</v>
      </c>
      <c r="AE27" s="69"/>
      <c r="AF27" s="41" t="s">
        <v>8</v>
      </c>
    </row>
    <row r="28" spans="1:32" s="20" customFormat="1" ht="14.15" customHeight="1">
      <c r="A28" s="42" t="s">
        <v>92</v>
      </c>
      <c r="B28" s="39" t="s">
        <v>82</v>
      </c>
      <c r="C28" s="75">
        <v>15</v>
      </c>
      <c r="D28" s="75">
        <v>9001</v>
      </c>
      <c r="E28" s="75">
        <v>1</v>
      </c>
      <c r="F28" s="75">
        <v>72</v>
      </c>
      <c r="G28" s="75">
        <v>2</v>
      </c>
      <c r="H28" s="75">
        <v>179</v>
      </c>
      <c r="I28" s="85">
        <v>10</v>
      </c>
      <c r="J28" s="75">
        <v>7031</v>
      </c>
      <c r="K28" s="85">
        <v>10</v>
      </c>
      <c r="L28" s="75">
        <v>417</v>
      </c>
      <c r="M28" s="75">
        <v>2</v>
      </c>
      <c r="N28" s="75">
        <v>219</v>
      </c>
      <c r="O28" s="68" t="s">
        <v>105</v>
      </c>
      <c r="P28" s="41" t="s">
        <v>7</v>
      </c>
      <c r="Q28" s="42" t="s">
        <v>92</v>
      </c>
      <c r="R28" s="39" t="s">
        <v>82</v>
      </c>
      <c r="S28" s="75">
        <v>0</v>
      </c>
      <c r="T28" s="75">
        <v>21</v>
      </c>
      <c r="U28" s="85">
        <v>1</v>
      </c>
      <c r="V28" s="75">
        <v>9</v>
      </c>
      <c r="W28" s="85">
        <v>8</v>
      </c>
      <c r="X28" s="75">
        <v>916</v>
      </c>
      <c r="Y28" s="85">
        <v>0</v>
      </c>
      <c r="Z28" s="75">
        <v>8</v>
      </c>
      <c r="AA28" s="85">
        <v>3</v>
      </c>
      <c r="AB28" s="75">
        <v>121</v>
      </c>
      <c r="AC28" s="75">
        <v>0</v>
      </c>
      <c r="AD28" s="75">
        <v>9</v>
      </c>
      <c r="AE28" s="68" t="s">
        <v>105</v>
      </c>
      <c r="AF28" s="41" t="s">
        <v>7</v>
      </c>
    </row>
    <row r="29" spans="1:32" s="20" customFormat="1" ht="17.149999999999999" customHeight="1">
      <c r="A29" s="42"/>
      <c r="B29" s="39" t="s">
        <v>83</v>
      </c>
      <c r="C29" s="75">
        <v>11</v>
      </c>
      <c r="D29" s="75">
        <v>4634</v>
      </c>
      <c r="E29" s="75">
        <v>1</v>
      </c>
      <c r="F29" s="75">
        <v>34</v>
      </c>
      <c r="G29" s="75">
        <v>1</v>
      </c>
      <c r="H29" s="75">
        <v>138</v>
      </c>
      <c r="I29" s="85">
        <v>6</v>
      </c>
      <c r="J29" s="75">
        <v>3302</v>
      </c>
      <c r="K29" s="85">
        <v>8</v>
      </c>
      <c r="L29" s="75">
        <v>516</v>
      </c>
      <c r="M29" s="75">
        <v>1</v>
      </c>
      <c r="N29" s="75">
        <v>69</v>
      </c>
      <c r="O29" s="69"/>
      <c r="P29" s="41" t="s">
        <v>8</v>
      </c>
      <c r="Q29" s="42"/>
      <c r="R29" s="39" t="s">
        <v>83</v>
      </c>
      <c r="S29" s="75">
        <v>0</v>
      </c>
      <c r="T29" s="75">
        <v>20</v>
      </c>
      <c r="U29" s="85">
        <v>1</v>
      </c>
      <c r="V29" s="75">
        <v>5</v>
      </c>
      <c r="W29" s="85">
        <v>6</v>
      </c>
      <c r="X29" s="75">
        <v>481</v>
      </c>
      <c r="Y29" s="85">
        <v>0</v>
      </c>
      <c r="Z29" s="75">
        <v>4</v>
      </c>
      <c r="AA29" s="85">
        <v>2</v>
      </c>
      <c r="AB29" s="75">
        <v>60</v>
      </c>
      <c r="AC29" s="75">
        <v>0</v>
      </c>
      <c r="AD29" s="75">
        <v>5</v>
      </c>
      <c r="AE29" s="69"/>
      <c r="AF29" s="41" t="s">
        <v>8</v>
      </c>
    </row>
    <row r="30" spans="1:32" s="20" customFormat="1" ht="14.15" customHeight="1">
      <c r="A30" s="42" t="s">
        <v>93</v>
      </c>
      <c r="B30" s="39" t="s">
        <v>82</v>
      </c>
      <c r="C30" s="75">
        <v>20</v>
      </c>
      <c r="D30" s="75">
        <v>10884</v>
      </c>
      <c r="E30" s="75">
        <v>1</v>
      </c>
      <c r="F30" s="75">
        <v>92</v>
      </c>
      <c r="G30" s="75">
        <v>2</v>
      </c>
      <c r="H30" s="75">
        <v>320</v>
      </c>
      <c r="I30" s="85">
        <v>11</v>
      </c>
      <c r="J30" s="75">
        <v>7618</v>
      </c>
      <c r="K30" s="85">
        <v>13</v>
      </c>
      <c r="L30" s="75">
        <v>689</v>
      </c>
      <c r="M30" s="75">
        <v>3</v>
      </c>
      <c r="N30" s="75">
        <v>430</v>
      </c>
      <c r="O30" s="68" t="s">
        <v>106</v>
      </c>
      <c r="P30" s="41" t="s">
        <v>7</v>
      </c>
      <c r="Q30" s="42" t="s">
        <v>93</v>
      </c>
      <c r="R30" s="39" t="s">
        <v>82</v>
      </c>
      <c r="S30" s="75">
        <v>0</v>
      </c>
      <c r="T30" s="75">
        <v>37</v>
      </c>
      <c r="U30" s="85">
        <v>1</v>
      </c>
      <c r="V30" s="75">
        <v>13</v>
      </c>
      <c r="W30" s="85">
        <v>10</v>
      </c>
      <c r="X30" s="75">
        <v>1521</v>
      </c>
      <c r="Y30" s="85">
        <v>0</v>
      </c>
      <c r="Z30" s="75">
        <v>13</v>
      </c>
      <c r="AA30" s="85">
        <v>4</v>
      </c>
      <c r="AB30" s="75">
        <v>139</v>
      </c>
      <c r="AC30" s="75">
        <v>0</v>
      </c>
      <c r="AD30" s="75">
        <v>11</v>
      </c>
      <c r="AE30" s="68" t="s">
        <v>106</v>
      </c>
      <c r="AF30" s="41" t="s">
        <v>7</v>
      </c>
    </row>
    <row r="31" spans="1:32" s="20" customFormat="1" ht="17.149999999999999" customHeight="1">
      <c r="A31" s="42"/>
      <c r="B31" s="39" t="s">
        <v>83</v>
      </c>
      <c r="C31" s="75">
        <v>15</v>
      </c>
      <c r="D31" s="75">
        <v>5460</v>
      </c>
      <c r="E31" s="75">
        <v>1</v>
      </c>
      <c r="F31" s="75">
        <v>65</v>
      </c>
      <c r="G31" s="75">
        <v>2</v>
      </c>
      <c r="H31" s="75">
        <v>194</v>
      </c>
      <c r="I31" s="85">
        <v>7</v>
      </c>
      <c r="J31" s="75">
        <v>3653</v>
      </c>
      <c r="K31" s="85">
        <v>11</v>
      </c>
      <c r="L31" s="75">
        <v>535</v>
      </c>
      <c r="M31" s="75">
        <v>1</v>
      </c>
      <c r="N31" s="75">
        <v>144</v>
      </c>
      <c r="O31" s="69"/>
      <c r="P31" s="41" t="s">
        <v>8</v>
      </c>
      <c r="Q31" s="42"/>
      <c r="R31" s="39" t="s">
        <v>83</v>
      </c>
      <c r="S31" s="75">
        <v>0</v>
      </c>
      <c r="T31" s="75">
        <v>26</v>
      </c>
      <c r="U31" s="85">
        <v>1</v>
      </c>
      <c r="V31" s="75">
        <v>7</v>
      </c>
      <c r="W31" s="85">
        <v>9</v>
      </c>
      <c r="X31" s="75">
        <v>769</v>
      </c>
      <c r="Y31" s="85">
        <v>0</v>
      </c>
      <c r="Z31" s="75">
        <v>9</v>
      </c>
      <c r="AA31" s="85">
        <v>2</v>
      </c>
      <c r="AB31" s="75">
        <v>53</v>
      </c>
      <c r="AC31" s="75">
        <v>0</v>
      </c>
      <c r="AD31" s="75">
        <v>5</v>
      </c>
      <c r="AE31" s="69"/>
      <c r="AF31" s="41" t="s">
        <v>8</v>
      </c>
    </row>
    <row r="32" spans="1:32" s="20" customFormat="1" ht="14.15" customHeight="1">
      <c r="A32" s="42" t="s">
        <v>94</v>
      </c>
      <c r="B32" s="39" t="s">
        <v>82</v>
      </c>
      <c r="C32" s="75">
        <v>28</v>
      </c>
      <c r="D32" s="75">
        <v>13760</v>
      </c>
      <c r="E32" s="75">
        <v>2</v>
      </c>
      <c r="F32" s="75">
        <v>164</v>
      </c>
      <c r="G32" s="75">
        <v>3</v>
      </c>
      <c r="H32" s="75">
        <v>351</v>
      </c>
      <c r="I32" s="85">
        <v>12</v>
      </c>
      <c r="J32" s="75">
        <v>7956</v>
      </c>
      <c r="K32" s="85">
        <v>19</v>
      </c>
      <c r="L32" s="75">
        <v>1154</v>
      </c>
      <c r="M32" s="75">
        <v>4</v>
      </c>
      <c r="N32" s="75">
        <v>725</v>
      </c>
      <c r="O32" s="68" t="s">
        <v>107</v>
      </c>
      <c r="P32" s="41" t="s">
        <v>7</v>
      </c>
      <c r="Q32" s="42" t="s">
        <v>94</v>
      </c>
      <c r="R32" s="39" t="s">
        <v>82</v>
      </c>
      <c r="S32" s="75">
        <v>0</v>
      </c>
      <c r="T32" s="75">
        <v>52</v>
      </c>
      <c r="U32" s="85">
        <v>1</v>
      </c>
      <c r="V32" s="75">
        <v>7</v>
      </c>
      <c r="W32" s="85">
        <v>15</v>
      </c>
      <c r="X32" s="75">
        <v>3113</v>
      </c>
      <c r="Y32" s="85">
        <v>0</v>
      </c>
      <c r="Z32" s="75">
        <v>59</v>
      </c>
      <c r="AA32" s="85">
        <v>4</v>
      </c>
      <c r="AB32" s="75">
        <v>166</v>
      </c>
      <c r="AC32" s="75">
        <v>0</v>
      </c>
      <c r="AD32" s="75">
        <v>14</v>
      </c>
      <c r="AE32" s="68" t="s">
        <v>107</v>
      </c>
      <c r="AF32" s="41" t="s">
        <v>7</v>
      </c>
    </row>
    <row r="33" spans="1:32" s="20" customFormat="1" ht="17.149999999999999" customHeight="1">
      <c r="A33" s="42"/>
      <c r="B33" s="39" t="s">
        <v>83</v>
      </c>
      <c r="C33" s="75">
        <v>22</v>
      </c>
      <c r="D33" s="75">
        <v>6346</v>
      </c>
      <c r="E33" s="75">
        <v>1</v>
      </c>
      <c r="F33" s="75">
        <v>68</v>
      </c>
      <c r="G33" s="75">
        <v>3</v>
      </c>
      <c r="H33" s="75">
        <v>251</v>
      </c>
      <c r="I33" s="85">
        <v>7</v>
      </c>
      <c r="J33" s="75">
        <v>3298</v>
      </c>
      <c r="K33" s="85">
        <v>17</v>
      </c>
      <c r="L33" s="75">
        <v>899</v>
      </c>
      <c r="M33" s="75">
        <v>2</v>
      </c>
      <c r="N33" s="75">
        <v>254</v>
      </c>
      <c r="O33" s="69"/>
      <c r="P33" s="41" t="s">
        <v>8</v>
      </c>
      <c r="Q33" s="42"/>
      <c r="R33" s="39" t="s">
        <v>83</v>
      </c>
      <c r="S33" s="75">
        <v>0</v>
      </c>
      <c r="T33" s="75">
        <v>35</v>
      </c>
      <c r="U33" s="85">
        <v>1</v>
      </c>
      <c r="V33" s="75">
        <v>7</v>
      </c>
      <c r="W33" s="85">
        <v>13</v>
      </c>
      <c r="X33" s="75">
        <v>1445</v>
      </c>
      <c r="Y33" s="85">
        <v>0</v>
      </c>
      <c r="Z33" s="75">
        <v>12</v>
      </c>
      <c r="AA33" s="85">
        <v>3</v>
      </c>
      <c r="AB33" s="75">
        <v>73</v>
      </c>
      <c r="AC33" s="75">
        <v>0</v>
      </c>
      <c r="AD33" s="75">
        <v>4</v>
      </c>
      <c r="AE33" s="69"/>
      <c r="AF33" s="41" t="s">
        <v>8</v>
      </c>
    </row>
    <row r="34" spans="1:32" s="20" customFormat="1" ht="14.15" customHeight="1">
      <c r="A34" s="42" t="s">
        <v>95</v>
      </c>
      <c r="B34" s="39" t="s">
        <v>82</v>
      </c>
      <c r="C34" s="75">
        <v>31</v>
      </c>
      <c r="D34" s="75">
        <v>9373</v>
      </c>
      <c r="E34" s="75">
        <v>2</v>
      </c>
      <c r="F34" s="75">
        <v>151</v>
      </c>
      <c r="G34" s="75">
        <v>3</v>
      </c>
      <c r="H34" s="75">
        <v>349</v>
      </c>
      <c r="I34" s="85">
        <v>8</v>
      </c>
      <c r="J34" s="75">
        <v>3391</v>
      </c>
      <c r="K34" s="85">
        <v>23</v>
      </c>
      <c r="L34" s="75">
        <v>1491</v>
      </c>
      <c r="M34" s="75">
        <v>4</v>
      </c>
      <c r="N34" s="75">
        <v>865</v>
      </c>
      <c r="O34" s="68" t="s">
        <v>108</v>
      </c>
      <c r="P34" s="41" t="s">
        <v>7</v>
      </c>
      <c r="Q34" s="42" t="s">
        <v>95</v>
      </c>
      <c r="R34" s="39" t="s">
        <v>82</v>
      </c>
      <c r="S34" s="75">
        <v>0</v>
      </c>
      <c r="T34" s="75">
        <v>62</v>
      </c>
      <c r="U34" s="85">
        <v>1</v>
      </c>
      <c r="V34" s="75">
        <v>3</v>
      </c>
      <c r="W34" s="85">
        <v>17</v>
      </c>
      <c r="X34" s="75">
        <v>2879</v>
      </c>
      <c r="Y34" s="85">
        <v>0</v>
      </c>
      <c r="Z34" s="75">
        <v>55</v>
      </c>
      <c r="AA34" s="85">
        <v>3</v>
      </c>
      <c r="AB34" s="75">
        <v>116</v>
      </c>
      <c r="AC34" s="75">
        <v>0</v>
      </c>
      <c r="AD34" s="75">
        <v>10</v>
      </c>
      <c r="AE34" s="68" t="s">
        <v>108</v>
      </c>
      <c r="AF34" s="41" t="s">
        <v>7</v>
      </c>
    </row>
    <row r="35" spans="1:32" s="20" customFormat="1" ht="17.149999999999999" customHeight="1">
      <c r="A35" s="42"/>
      <c r="B35" s="39" t="s">
        <v>83</v>
      </c>
      <c r="C35" s="75">
        <v>26</v>
      </c>
      <c r="D35" s="75">
        <v>4236</v>
      </c>
      <c r="E35" s="75">
        <v>1</v>
      </c>
      <c r="F35" s="75">
        <v>75</v>
      </c>
      <c r="G35" s="75">
        <v>3</v>
      </c>
      <c r="H35" s="75">
        <v>186</v>
      </c>
      <c r="I35" s="85">
        <v>4</v>
      </c>
      <c r="J35" s="75">
        <v>1120</v>
      </c>
      <c r="K35" s="85">
        <v>20</v>
      </c>
      <c r="L35" s="75">
        <v>1165</v>
      </c>
      <c r="M35" s="75">
        <v>2</v>
      </c>
      <c r="N35" s="75">
        <v>279</v>
      </c>
      <c r="O35" s="69"/>
      <c r="P35" s="41" t="s">
        <v>8</v>
      </c>
      <c r="Q35" s="42"/>
      <c r="R35" s="39" t="s">
        <v>83</v>
      </c>
      <c r="S35" s="75">
        <v>0</v>
      </c>
      <c r="T35" s="75">
        <v>36</v>
      </c>
      <c r="U35" s="85">
        <v>0</v>
      </c>
      <c r="V35" s="75">
        <v>3</v>
      </c>
      <c r="W35" s="85">
        <v>14</v>
      </c>
      <c r="X35" s="75">
        <v>1301</v>
      </c>
      <c r="Y35" s="85">
        <v>0</v>
      </c>
      <c r="Z35" s="75">
        <v>5</v>
      </c>
      <c r="AA35" s="85">
        <v>2</v>
      </c>
      <c r="AB35" s="75">
        <v>54</v>
      </c>
      <c r="AC35" s="75">
        <v>0</v>
      </c>
      <c r="AD35" s="75">
        <v>12</v>
      </c>
      <c r="AE35" s="69"/>
      <c r="AF35" s="41" t="s">
        <v>8</v>
      </c>
    </row>
    <row r="36" spans="1:32" s="20" customFormat="1" ht="14.15" customHeight="1">
      <c r="A36" s="42" t="s">
        <v>96</v>
      </c>
      <c r="B36" s="39" t="s">
        <v>82</v>
      </c>
      <c r="C36" s="75">
        <v>32</v>
      </c>
      <c r="D36" s="75">
        <v>7408</v>
      </c>
      <c r="E36" s="75">
        <v>2</v>
      </c>
      <c r="F36" s="75">
        <v>129</v>
      </c>
      <c r="G36" s="75">
        <v>2</v>
      </c>
      <c r="H36" s="75">
        <v>196</v>
      </c>
      <c r="I36" s="85">
        <v>4</v>
      </c>
      <c r="J36" s="75">
        <v>1731</v>
      </c>
      <c r="K36" s="85">
        <v>24</v>
      </c>
      <c r="L36" s="75">
        <v>1693</v>
      </c>
      <c r="M36" s="75">
        <v>4</v>
      </c>
      <c r="N36" s="75">
        <v>941</v>
      </c>
      <c r="O36" s="68" t="s">
        <v>109</v>
      </c>
      <c r="P36" s="41" t="s">
        <v>7</v>
      </c>
      <c r="Q36" s="42" t="s">
        <v>96</v>
      </c>
      <c r="R36" s="39" t="s">
        <v>82</v>
      </c>
      <c r="S36" s="75">
        <v>0</v>
      </c>
      <c r="T36" s="75">
        <v>60</v>
      </c>
      <c r="U36" s="85">
        <v>0</v>
      </c>
      <c r="V36" s="75">
        <v>2</v>
      </c>
      <c r="W36" s="85">
        <v>18</v>
      </c>
      <c r="X36" s="75">
        <v>2553</v>
      </c>
      <c r="Y36" s="85">
        <v>0</v>
      </c>
      <c r="Z36" s="75">
        <v>19</v>
      </c>
      <c r="AA36" s="85">
        <v>2</v>
      </c>
      <c r="AB36" s="75">
        <v>78</v>
      </c>
      <c r="AC36" s="75">
        <v>0</v>
      </c>
      <c r="AD36" s="75">
        <v>5</v>
      </c>
      <c r="AE36" s="68" t="s">
        <v>109</v>
      </c>
      <c r="AF36" s="41" t="s">
        <v>7</v>
      </c>
    </row>
    <row r="37" spans="1:32" s="20" customFormat="1" ht="17.149999999999999" customHeight="1">
      <c r="A37" s="42"/>
      <c r="B37" s="39" t="s">
        <v>83</v>
      </c>
      <c r="C37" s="75">
        <v>29</v>
      </c>
      <c r="D37" s="75">
        <v>3535</v>
      </c>
      <c r="E37" s="75">
        <v>1</v>
      </c>
      <c r="F37" s="75">
        <v>56</v>
      </c>
      <c r="G37" s="75">
        <v>2</v>
      </c>
      <c r="H37" s="75">
        <v>110</v>
      </c>
      <c r="I37" s="85">
        <v>2</v>
      </c>
      <c r="J37" s="75">
        <v>436</v>
      </c>
      <c r="K37" s="85">
        <v>24</v>
      </c>
      <c r="L37" s="75">
        <v>1312</v>
      </c>
      <c r="M37" s="75">
        <v>3</v>
      </c>
      <c r="N37" s="75">
        <v>371</v>
      </c>
      <c r="O37" s="69"/>
      <c r="P37" s="41" t="s">
        <v>8</v>
      </c>
      <c r="Q37" s="42"/>
      <c r="R37" s="39" t="s">
        <v>83</v>
      </c>
      <c r="S37" s="75">
        <v>0</v>
      </c>
      <c r="T37" s="75">
        <v>52</v>
      </c>
      <c r="U37" s="85">
        <v>0</v>
      </c>
      <c r="V37" s="75">
        <v>1</v>
      </c>
      <c r="W37" s="85">
        <v>15</v>
      </c>
      <c r="X37" s="75">
        <v>1130</v>
      </c>
      <c r="Y37" s="85">
        <v>0</v>
      </c>
      <c r="Z37" s="75">
        <v>0</v>
      </c>
      <c r="AA37" s="85">
        <v>2</v>
      </c>
      <c r="AB37" s="75">
        <v>66</v>
      </c>
      <c r="AC37" s="75">
        <v>0</v>
      </c>
      <c r="AD37" s="75">
        <v>2</v>
      </c>
      <c r="AE37" s="69"/>
      <c r="AF37" s="41" t="s">
        <v>8</v>
      </c>
    </row>
    <row r="38" spans="1:32" s="20" customFormat="1" ht="14.15" customHeight="1">
      <c r="A38" s="42" t="s">
        <v>97</v>
      </c>
      <c r="B38" s="39" t="s">
        <v>82</v>
      </c>
      <c r="C38" s="75">
        <v>26</v>
      </c>
      <c r="D38" s="75">
        <v>4980</v>
      </c>
      <c r="E38" s="75">
        <v>1</v>
      </c>
      <c r="F38" s="75">
        <v>112</v>
      </c>
      <c r="G38" s="75">
        <v>1</v>
      </c>
      <c r="H38" s="75">
        <v>103</v>
      </c>
      <c r="I38" s="85">
        <v>2</v>
      </c>
      <c r="J38" s="75">
        <v>804</v>
      </c>
      <c r="K38" s="85">
        <v>20</v>
      </c>
      <c r="L38" s="75">
        <v>1332</v>
      </c>
      <c r="M38" s="75">
        <v>3</v>
      </c>
      <c r="N38" s="75">
        <v>742</v>
      </c>
      <c r="O38" s="68" t="s">
        <v>110</v>
      </c>
      <c r="P38" s="41" t="s">
        <v>7</v>
      </c>
      <c r="Q38" s="42" t="s">
        <v>97</v>
      </c>
      <c r="R38" s="39" t="s">
        <v>82</v>
      </c>
      <c r="S38" s="75">
        <v>0</v>
      </c>
      <c r="T38" s="75">
        <v>44</v>
      </c>
      <c r="U38" s="85">
        <v>0</v>
      </c>
      <c r="V38" s="75">
        <v>1</v>
      </c>
      <c r="W38" s="85">
        <v>13</v>
      </c>
      <c r="X38" s="75">
        <v>1762</v>
      </c>
      <c r="Y38" s="85">
        <v>0</v>
      </c>
      <c r="Z38" s="75">
        <v>6</v>
      </c>
      <c r="AA38" s="85">
        <v>1</v>
      </c>
      <c r="AB38" s="75">
        <v>70</v>
      </c>
      <c r="AC38" s="75">
        <v>0</v>
      </c>
      <c r="AD38" s="75">
        <v>4</v>
      </c>
      <c r="AE38" s="68" t="s">
        <v>110</v>
      </c>
      <c r="AF38" s="41" t="s">
        <v>7</v>
      </c>
    </row>
    <row r="39" spans="1:32" s="20" customFormat="1" ht="17.149999999999999" customHeight="1">
      <c r="A39" s="42"/>
      <c r="B39" s="39" t="s">
        <v>83</v>
      </c>
      <c r="C39" s="75">
        <v>27</v>
      </c>
      <c r="D39" s="75">
        <v>3329</v>
      </c>
      <c r="E39" s="75">
        <v>1</v>
      </c>
      <c r="F39" s="75">
        <v>32</v>
      </c>
      <c r="G39" s="75">
        <v>1</v>
      </c>
      <c r="H39" s="75">
        <v>63</v>
      </c>
      <c r="I39" s="85">
        <v>1</v>
      </c>
      <c r="J39" s="75">
        <v>236</v>
      </c>
      <c r="K39" s="85">
        <v>23</v>
      </c>
      <c r="L39" s="75">
        <v>1264</v>
      </c>
      <c r="M39" s="75">
        <v>2</v>
      </c>
      <c r="N39" s="75">
        <v>384</v>
      </c>
      <c r="O39" s="69"/>
      <c r="P39" s="41" t="s">
        <v>8</v>
      </c>
      <c r="Q39" s="42"/>
      <c r="R39" s="39" t="s">
        <v>83</v>
      </c>
      <c r="S39" s="75">
        <v>0</v>
      </c>
      <c r="T39" s="75">
        <v>30</v>
      </c>
      <c r="U39" s="85">
        <v>0</v>
      </c>
      <c r="V39" s="75">
        <v>1</v>
      </c>
      <c r="W39" s="85">
        <v>13</v>
      </c>
      <c r="X39" s="75">
        <v>1269</v>
      </c>
      <c r="Y39" s="85">
        <v>0</v>
      </c>
      <c r="Z39" s="75">
        <v>1</v>
      </c>
      <c r="AA39" s="85">
        <v>1</v>
      </c>
      <c r="AB39" s="75">
        <v>45</v>
      </c>
      <c r="AC39" s="75">
        <v>0</v>
      </c>
      <c r="AD39" s="75">
        <v>3</v>
      </c>
      <c r="AE39" s="69"/>
      <c r="AF39" s="41" t="s">
        <v>8</v>
      </c>
    </row>
    <row r="40" spans="1:32" s="20" customFormat="1" ht="14.15" customHeight="1">
      <c r="A40" s="42" t="s">
        <v>98</v>
      </c>
      <c r="B40" s="39" t="s">
        <v>82</v>
      </c>
      <c r="C40" s="75">
        <v>55</v>
      </c>
      <c r="D40" s="75">
        <v>9578</v>
      </c>
      <c r="E40" s="75">
        <v>2</v>
      </c>
      <c r="F40" s="75">
        <v>124</v>
      </c>
      <c r="G40" s="75">
        <v>1</v>
      </c>
      <c r="H40" s="75">
        <v>83</v>
      </c>
      <c r="I40" s="85">
        <v>3</v>
      </c>
      <c r="J40" s="75">
        <v>807</v>
      </c>
      <c r="K40" s="85">
        <v>45</v>
      </c>
      <c r="L40" s="75">
        <v>3944</v>
      </c>
      <c r="M40" s="75">
        <v>6</v>
      </c>
      <c r="N40" s="75">
        <v>1461</v>
      </c>
      <c r="O40" s="68" t="s">
        <v>111</v>
      </c>
      <c r="P40" s="41" t="s">
        <v>7</v>
      </c>
      <c r="Q40" s="42" t="s">
        <v>98</v>
      </c>
      <c r="R40" s="39" t="s">
        <v>82</v>
      </c>
      <c r="S40" s="75">
        <v>1</v>
      </c>
      <c r="T40" s="75">
        <v>77</v>
      </c>
      <c r="U40" s="85">
        <v>0</v>
      </c>
      <c r="V40" s="75">
        <v>1</v>
      </c>
      <c r="W40" s="85">
        <v>24</v>
      </c>
      <c r="X40" s="75">
        <v>2897</v>
      </c>
      <c r="Y40" s="85">
        <v>0</v>
      </c>
      <c r="Z40" s="75">
        <v>19</v>
      </c>
      <c r="AA40" s="85">
        <v>2</v>
      </c>
      <c r="AB40" s="75">
        <v>160</v>
      </c>
      <c r="AC40" s="75">
        <v>0</v>
      </c>
      <c r="AD40" s="75">
        <v>4</v>
      </c>
      <c r="AE40" s="68" t="s">
        <v>111</v>
      </c>
      <c r="AF40" s="41" t="s">
        <v>7</v>
      </c>
    </row>
    <row r="41" spans="1:32" s="20" customFormat="1" ht="13" customHeight="1">
      <c r="A41" s="40"/>
      <c r="B41" s="39" t="s">
        <v>83</v>
      </c>
      <c r="C41" s="75">
        <v>68</v>
      </c>
      <c r="D41" s="75">
        <v>7208</v>
      </c>
      <c r="E41" s="75">
        <v>2</v>
      </c>
      <c r="F41" s="75">
        <v>76</v>
      </c>
      <c r="G41" s="75">
        <v>1</v>
      </c>
      <c r="H41" s="75">
        <v>76</v>
      </c>
      <c r="I41" s="85">
        <v>1</v>
      </c>
      <c r="J41" s="75">
        <v>263</v>
      </c>
      <c r="K41" s="85">
        <v>56</v>
      </c>
      <c r="L41" s="75">
        <v>3259</v>
      </c>
      <c r="M41" s="75">
        <v>5</v>
      </c>
      <c r="N41" s="75">
        <v>1060</v>
      </c>
      <c r="O41" s="69" t="s">
        <v>112</v>
      </c>
      <c r="P41" s="41" t="s">
        <v>8</v>
      </c>
      <c r="Q41" s="40"/>
      <c r="R41" s="39" t="s">
        <v>83</v>
      </c>
      <c r="S41" s="75">
        <v>1</v>
      </c>
      <c r="T41" s="75">
        <v>68</v>
      </c>
      <c r="U41" s="85">
        <v>0</v>
      </c>
      <c r="V41" s="75">
        <v>1</v>
      </c>
      <c r="W41" s="85">
        <v>27</v>
      </c>
      <c r="X41" s="75">
        <v>2301</v>
      </c>
      <c r="Y41" s="85">
        <v>0</v>
      </c>
      <c r="Z41" s="75">
        <v>0</v>
      </c>
      <c r="AA41" s="85">
        <v>2</v>
      </c>
      <c r="AB41" s="75">
        <v>103</v>
      </c>
      <c r="AC41" s="75">
        <v>0</v>
      </c>
      <c r="AD41" s="75">
        <v>1</v>
      </c>
      <c r="AE41" s="69" t="s">
        <v>112</v>
      </c>
      <c r="AF41" s="41" t="s">
        <v>8</v>
      </c>
    </row>
    <row r="42" spans="1:32" s="20" customFormat="1" ht="5.15" customHeight="1">
      <c r="A42" s="62"/>
      <c r="B42" s="66"/>
      <c r="C42" s="63"/>
      <c r="D42" s="63"/>
      <c r="E42" s="63"/>
      <c r="F42" s="63"/>
      <c r="G42" s="63"/>
      <c r="H42" s="63"/>
      <c r="I42" s="64"/>
      <c r="J42" s="63"/>
      <c r="K42" s="64"/>
      <c r="L42" s="63"/>
      <c r="M42" s="63"/>
      <c r="N42" s="63"/>
      <c r="O42" s="62"/>
      <c r="P42" s="65"/>
      <c r="Q42" s="62"/>
      <c r="R42" s="66"/>
      <c r="S42" s="63"/>
      <c r="T42" s="63"/>
      <c r="U42" s="64"/>
      <c r="V42" s="63"/>
      <c r="W42" s="64"/>
      <c r="X42" s="63"/>
      <c r="Y42" s="64"/>
      <c r="Z42" s="63"/>
      <c r="AA42" s="64"/>
      <c r="AB42" s="63"/>
      <c r="AC42" s="63"/>
      <c r="AD42" s="63"/>
      <c r="AE42" s="62"/>
      <c r="AF42" s="65"/>
    </row>
    <row r="43" spans="1:32" s="31" customFormat="1" ht="17.149999999999999" customHeight="1">
      <c r="A43" s="96" t="str">
        <f>IF(LEN(A45)&gt;5,A45,"")</f>
        <v/>
      </c>
      <c r="B43" s="93"/>
      <c r="C43" s="93"/>
      <c r="D43" s="93"/>
      <c r="E43" s="93"/>
      <c r="F43" s="93"/>
      <c r="G43" s="93"/>
      <c r="H43" s="93"/>
      <c r="I43" s="92" t="str">
        <f>IF(LEN(I45)&gt;10,I45,"")</f>
        <v/>
      </c>
      <c r="J43" s="93"/>
      <c r="K43" s="93"/>
      <c r="L43" s="93"/>
      <c r="M43" s="93"/>
      <c r="N43" s="93"/>
      <c r="O43" s="93"/>
      <c r="P43" s="93"/>
      <c r="Q43" s="27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7"/>
      <c r="AF43" s="26"/>
    </row>
    <row r="44" spans="1:32" s="31" customFormat="1" ht="40" customHeight="1">
      <c r="A44" s="97" t="str">
        <f>IF(LEN(A46)&gt;5,SUBSTITUTE(A46,CHAR(10),CHAR(10)&amp;"　　　　　"),"")</f>
        <v/>
      </c>
      <c r="B44" s="95"/>
      <c r="C44" s="95"/>
      <c r="D44" s="95"/>
      <c r="E44" s="95"/>
      <c r="F44" s="95"/>
      <c r="G44" s="95"/>
      <c r="H44" s="95"/>
      <c r="I44" s="94" t="str">
        <f>IF(LEN(I46)&gt;15,SUBSTITUTE(I46,CHAR(10),CHAR(10)&amp;"　　　　　  "),"")</f>
        <v/>
      </c>
      <c r="J44" s="95"/>
      <c r="K44" s="95"/>
      <c r="L44" s="95"/>
      <c r="M44" s="95"/>
      <c r="N44" s="95"/>
      <c r="O44" s="95"/>
      <c r="P44" s="95"/>
      <c r="R44" s="27"/>
    </row>
    <row r="45" spans="1:32" s="31" customFormat="1" ht="17.149999999999999" hidden="1" customHeight="1">
      <c r="A45" s="31" t="s">
        <v>65</v>
      </c>
      <c r="B45" s="27"/>
      <c r="C45" s="27"/>
      <c r="D45" s="27"/>
      <c r="I45" s="31" t="s">
        <v>28</v>
      </c>
      <c r="P45" s="26"/>
      <c r="R45" s="27"/>
    </row>
    <row r="46" spans="1:32" ht="17" hidden="1">
      <c r="A46" s="47" t="s">
        <v>23</v>
      </c>
      <c r="B46" s="46"/>
      <c r="C46" s="46"/>
      <c r="D46" s="46"/>
      <c r="E46" s="45"/>
      <c r="F46" s="45"/>
      <c r="G46" s="45"/>
      <c r="H46" s="45"/>
      <c r="I46" s="45" t="s">
        <v>24</v>
      </c>
    </row>
  </sheetData>
  <mergeCells count="44">
    <mergeCell ref="T3:U3"/>
    <mergeCell ref="AB3:AC3"/>
    <mergeCell ref="E4:F4"/>
    <mergeCell ref="E5:F5"/>
    <mergeCell ref="K5:L5"/>
    <mergeCell ref="K4:L4"/>
    <mergeCell ref="I4:J4"/>
    <mergeCell ref="I5:J5"/>
    <mergeCell ref="Y5:Z5"/>
    <mergeCell ref="G4:H4"/>
    <mergeCell ref="G5:H5"/>
    <mergeCell ref="S4:T4"/>
    <mergeCell ref="U4:V4"/>
    <mergeCell ref="U5:V5"/>
    <mergeCell ref="S5:T5"/>
    <mergeCell ref="Q4:R7"/>
    <mergeCell ref="Y1:AF1"/>
    <mergeCell ref="Y2:AF2"/>
    <mergeCell ref="AE4:AF7"/>
    <mergeCell ref="C4:D4"/>
    <mergeCell ref="C5:D5"/>
    <mergeCell ref="Y4:Z4"/>
    <mergeCell ref="I1:P1"/>
    <mergeCell ref="I2:P2"/>
    <mergeCell ref="Q1:X1"/>
    <mergeCell ref="Q2:X2"/>
    <mergeCell ref="W4:X4"/>
    <mergeCell ref="AA5:AB5"/>
    <mergeCell ref="AC5:AD5"/>
    <mergeCell ref="W5:X5"/>
    <mergeCell ref="AC4:AD4"/>
    <mergeCell ref="AA4:AB4"/>
    <mergeCell ref="I43:P43"/>
    <mergeCell ref="I44:P44"/>
    <mergeCell ref="A43:H43"/>
    <mergeCell ref="A44:H44"/>
    <mergeCell ref="A1:H1"/>
    <mergeCell ref="A4:B7"/>
    <mergeCell ref="A2:H2"/>
    <mergeCell ref="O4:P7"/>
    <mergeCell ref="M5:N5"/>
    <mergeCell ref="M4:N4"/>
    <mergeCell ref="D3:E3"/>
    <mergeCell ref="L3:M3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72" fitToWidth="4" orientation="portrait" useFirstPageNumber="1" r:id="rId1"/>
  <headerFooter alignWithMargins="0">
    <oddFooter>&amp;C&amp;"Times New Roman"&amp;10  &amp;P</oddFooter>
  </headerFooter>
  <colBreaks count="3" manualBreakCount="3">
    <brk id="8" max="42" man="1"/>
    <brk id="16" max="42" man="1"/>
    <brk id="2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2026-07-21T05:44:59Z</cp:lastPrinted>
  <dcterms:created xsi:type="dcterms:W3CDTF">2008-04-15T03:56:40Z</dcterms:created>
  <dcterms:modified xsi:type="dcterms:W3CDTF">2026-07-21T05:45:40Z</dcterms:modified>
</cp:coreProperties>
</file>