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206\中文\賦稅-15日\"/>
    </mc:Choice>
  </mc:AlternateContent>
  <bookViews>
    <workbookView xWindow="360" yWindow="390" windowWidth="9690" windowHeight="7095" activeTab="1"/>
  </bookViews>
  <sheets>
    <sheet name="表1" sheetId="15" r:id="rId1"/>
    <sheet name="表 2" sheetId="18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B7" i="18" l="1"/>
  <c r="M7" i="18" s="1"/>
  <c r="B9" i="18"/>
  <c r="I9" i="18" s="1"/>
  <c r="K9" i="18"/>
  <c r="E9" i="18"/>
  <c r="C9" i="18" s="1"/>
  <c r="M9" i="18"/>
  <c r="B8" i="18"/>
  <c r="E8" i="18" s="1"/>
  <c r="C8" i="18" s="1"/>
  <c r="B9" i="15"/>
  <c r="O9" i="15" s="1"/>
  <c r="G9" i="15"/>
  <c r="M9" i="15"/>
  <c r="B8" i="15"/>
  <c r="E8" i="15"/>
  <c r="M8" i="15"/>
  <c r="I8" i="15"/>
  <c r="B7" i="15"/>
  <c r="K7" i="15" s="1"/>
  <c r="G7" i="18"/>
  <c r="C7" i="18" s="1"/>
  <c r="K8" i="15"/>
  <c r="K7" i="18"/>
  <c r="E7" i="18"/>
  <c r="I7" i="18"/>
  <c r="G8" i="18"/>
  <c r="I8" i="18"/>
  <c r="O8" i="15"/>
  <c r="C8" i="15" s="1"/>
  <c r="G8" i="15"/>
  <c r="E9" i="15"/>
  <c r="I7" i="15"/>
  <c r="M8" i="18"/>
  <c r="K8" i="18"/>
  <c r="G9" i="18"/>
  <c r="G7" i="15" l="1"/>
  <c r="I9" i="15"/>
  <c r="C9" i="15" s="1"/>
  <c r="K9" i="15"/>
  <c r="E7" i="15"/>
  <c r="C7" i="15" s="1"/>
  <c r="O7" i="15"/>
  <c r="M7" i="15"/>
</calcChain>
</file>

<file path=xl/sharedStrings.xml><?xml version="1.0" encoding="utf-8"?>
<sst xmlns="http://schemas.openxmlformats.org/spreadsheetml/2006/main" count="71" uniqueCount="28">
  <si>
    <t>本表為初步統計數。</t>
  </si>
  <si>
    <t>說　　明：</t>
  </si>
  <si>
    <t>合計</t>
    <phoneticPr fontId="6" type="noConversion"/>
  </si>
  <si>
    <t xml:space="preserve">  單位：百萬元；％</t>
    <phoneticPr fontId="6" type="noConversion"/>
  </si>
  <si>
    <t>件數</t>
    <phoneticPr fontId="1" type="noConversion"/>
  </si>
  <si>
    <t>應納稅額</t>
    <phoneticPr fontId="1" type="noConversion"/>
  </si>
  <si>
    <t>占比</t>
    <phoneticPr fontId="1" type="noConversion"/>
  </si>
  <si>
    <t>無應納稅額</t>
    <phoneticPr fontId="1" type="noConversion"/>
  </si>
  <si>
    <t>資料來源：財政部財政資訊中心。</t>
    <phoneticPr fontId="1" type="noConversion"/>
  </si>
  <si>
    <t>1.交易件數</t>
    <phoneticPr fontId="1" type="noConversion"/>
  </si>
  <si>
    <t>資料說明：1.年度係按交易年度區分。</t>
    <phoneticPr fontId="1" type="noConversion"/>
  </si>
  <si>
    <t>2.應納稅額</t>
    <phoneticPr fontId="1" type="noConversion"/>
  </si>
  <si>
    <t xml:space="preserve">  單位：件；％</t>
    <phoneticPr fontId="6" type="noConversion"/>
  </si>
  <si>
    <t xml:space="preserve">                    2.如為已核定案件，以核定數為準，如尚未核定，則以申報數為準；無應納稅額係指無課稅所得額。</t>
    <phoneticPr fontId="1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</si>
  <si>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1</t>
    </r>
    <r>
      <rPr>
        <sz val="11"/>
        <rFont val="微軟正黑體"/>
        <family val="2"/>
        <charset val="136"/>
      </rPr>
      <t>季</t>
    </r>
    <phoneticPr fontId="6" type="noConversion"/>
  </si>
  <si>
    <r>
      <t>105</t>
    </r>
    <r>
      <rPr>
        <sz val="11"/>
        <rFont val="微軟正黑體"/>
        <family val="2"/>
        <charset val="136"/>
      </rPr>
      <t>年</t>
    </r>
    <phoneticPr fontId="6" type="noConversion"/>
  </si>
  <si>
    <r>
      <t>106</t>
    </r>
    <r>
      <rPr>
        <sz val="11"/>
        <rFont val="微軟正黑體"/>
        <family val="2"/>
        <charset val="136"/>
      </rPr>
      <t>年</t>
    </r>
    <phoneticPr fontId="6" type="noConversion"/>
  </si>
  <si>
    <r>
      <t>107</t>
    </r>
    <r>
      <rPr>
        <sz val="11"/>
        <rFont val="微軟正黑體"/>
        <family val="2"/>
        <charset val="136"/>
      </rPr>
      <t>年</t>
    </r>
    <phoneticPr fontId="6" type="noConversion"/>
  </si>
  <si>
    <r>
      <t>108</t>
    </r>
    <r>
      <rPr>
        <sz val="11"/>
        <rFont val="微軟正黑體"/>
        <family val="2"/>
        <charset val="136"/>
      </rPr>
      <t>年</t>
    </r>
    <phoneticPr fontId="6" type="noConversion"/>
  </si>
  <si>
    <r>
      <t>109</t>
    </r>
    <r>
      <rPr>
        <sz val="11"/>
        <rFont val="微軟正黑體"/>
        <family val="2"/>
        <charset val="136"/>
      </rPr>
      <t>年</t>
    </r>
    <phoneticPr fontId="6" type="noConversion"/>
  </si>
  <si>
    <r>
      <t>110</t>
    </r>
    <r>
      <rPr>
        <sz val="11"/>
        <rFont val="微軟正黑體"/>
        <family val="2"/>
        <charset val="136"/>
      </rPr>
      <t>年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</si>
  <si>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2</t>
    </r>
    <r>
      <rPr>
        <sz val="11"/>
        <rFont val="微軟正黑體"/>
        <family val="2"/>
        <charset val="136"/>
      </rPr>
      <t>季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</si>
  <si>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3</t>
    </r>
    <r>
      <rPr>
        <sz val="11"/>
        <rFont val="微軟正黑體"/>
        <family val="2"/>
        <charset val="136"/>
      </rPr>
      <t>季</t>
    </r>
    <phoneticPr fontId="6" type="noConversion"/>
  </si>
  <si>
    <r>
      <t>111</t>
    </r>
    <r>
      <rPr>
        <sz val="11"/>
        <rFont val="微軟正黑體"/>
        <family val="2"/>
        <charset val="136"/>
      </rPr>
      <t>年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</si>
  <si>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4</t>
    </r>
    <r>
      <rPr>
        <sz val="11"/>
        <rFont val="微軟正黑體"/>
        <family val="2"/>
        <charset val="136"/>
      </rPr>
      <t>季</t>
    </r>
    <phoneticPr fontId="6" type="noConversion"/>
  </si>
  <si>
    <r>
      <t>112</t>
    </r>
    <r>
      <rPr>
        <sz val="11"/>
        <rFont val="微軟正黑體"/>
        <family val="2"/>
        <charset val="136"/>
      </rPr>
      <t>年</t>
    </r>
    <phoneticPr fontId="6" type="noConversion"/>
  </si>
  <si>
    <t>表3-21　個人房地合一課徵所得稅件數及應納稅額統計表(1/2)</t>
    <phoneticPr fontId="6" type="noConversion"/>
  </si>
  <si>
    <t>表3-21　個人房地合一課徵所得稅件數及應納稅額統計表(2/2)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</si>
</sst>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\ ##0.0_-;\-#\ ##0.0_-;_-0.0_-;_-@_ "/>
    <numFmt numFmtId="178" formatCode="0.0%"/>
    <numFmt numFmtId="179" formatCode="#,###,###,##0"/>
    <numFmt numFmtId="180" formatCode="#,###,###,##0.00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0" fontId="26" fillId="0" borderId="0" xfId="20" applyFont="1" applyAlignment="1">
      <alignment horizontal="center"/>
    </xf>
    <xf numFmtId="0" fontId="3" fillId="0" borderId="12" xfId="20" applyFont="1" applyBorder="1" applyAlignment="1">
      <alignment horizontal="center" vertical="center" wrapText="1"/>
    </xf>
    <xf numFmtId="176" fontId="3" fillId="0" borderId="13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179" fontId="8" fillId="0" borderId="14" xfId="20" applyNumberFormat="1" applyFont="1" applyBorder="1" applyAlignment="1">
      <alignment horizontal="right" vertical="center"/>
    </xf>
    <xf numFmtId="179" fontId="8" fillId="0" borderId="0" xfId="20" applyNumberFormat="1" applyFont="1" applyBorder="1" applyAlignment="1">
      <alignment horizontal="right" vertical="center"/>
    </xf>
    <xf numFmtId="3" fontId="8" fillId="0" borderId="0" xfId="20" applyNumberFormat="1" applyFont="1" applyBorder="1" applyAlignment="1">
      <alignment horizontal="right" vertical="center"/>
    </xf>
    <xf numFmtId="0" fontId="26" fillId="0" borderId="0" xfId="20" applyFont="1" applyBorder="1" applyAlignment="1">
      <alignment horizontal="center"/>
    </xf>
    <xf numFmtId="180" fontId="8" fillId="0" borderId="0" xfId="20" applyNumberFormat="1" applyFont="1" applyBorder="1" applyAlignment="1">
      <alignment horizontal="right" vertical="center"/>
    </xf>
    <xf numFmtId="176" fontId="28" fillId="0" borderId="15" xfId="0" applyNumberFormat="1" applyFont="1" applyFill="1" applyBorder="1" applyAlignment="1">
      <alignment horizontal="center" vertical="center" wrapText="1"/>
    </xf>
    <xf numFmtId="176" fontId="28" fillId="0" borderId="16" xfId="0" applyNumberFormat="1" applyFont="1" applyFill="1" applyBorder="1" applyAlignment="1">
      <alignment horizontal="center" vertical="center" wrapText="1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horizontal="left" vertical="center" indent="1"/>
    </xf>
    <xf numFmtId="0" fontId="27" fillId="0" borderId="0" xfId="20" applyFont="1" applyAlignment="1">
      <alignment horizontal="left" vertical="center"/>
    </xf>
    <xf numFmtId="9" fontId="28" fillId="0" borderId="15" xfId="0" applyNumberFormat="1" applyFont="1" applyFill="1" applyBorder="1" applyAlignment="1">
      <alignment horizontal="center" vertical="center" wrapText="1"/>
    </xf>
    <xf numFmtId="9" fontId="28" fillId="0" borderId="16" xfId="0" applyNumberFormat="1" applyFont="1" applyFill="1" applyBorder="1" applyAlignment="1">
      <alignment horizontal="center" vertical="center" wrapText="1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6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 wrapText="1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年度別</a:t>
          </a:r>
        </a:p>
      </xdr:txBody>
    </xdr:sp>
    <xdr:clientData/>
  </xdr:twoCellAnchor>
  <xdr:twoCellAnchor>
    <xdr:from>
      <xdr:col>0</xdr:col>
      <xdr:colOff>541020</xdr:colOff>
      <xdr:row>3</xdr:row>
      <xdr:rowOff>53340</xdr:rowOff>
    </xdr:from>
    <xdr:to>
      <xdr:col>0</xdr:col>
      <xdr:colOff>1297020</xdr:colOff>
      <xdr:row>3</xdr:row>
      <xdr:rowOff>269340</xdr:rowOff>
    </xdr:to>
    <xdr:sp macro="" textlink="">
      <xdr:nvSpPr>
        <xdr:cNvPr id="3" name="文字方塊 2"/>
        <xdr:cNvSpPr txBox="1"/>
      </xdr:nvSpPr>
      <xdr:spPr>
        <a:xfrm>
          <a:off x="541020" y="762000"/>
          <a:ext cx="756000" cy="2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適用稅率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年度別</a:t>
          </a:r>
        </a:p>
      </xdr:txBody>
    </xdr:sp>
    <xdr:clientData/>
  </xdr:twoCellAnchor>
  <xdr:twoCellAnchor>
    <xdr:from>
      <xdr:col>0</xdr:col>
      <xdr:colOff>518160</xdr:colOff>
      <xdr:row>3</xdr:row>
      <xdr:rowOff>38100</xdr:rowOff>
    </xdr:from>
    <xdr:to>
      <xdr:col>0</xdr:col>
      <xdr:colOff>1324019</xdr:colOff>
      <xdr:row>3</xdr:row>
      <xdr:rowOff>283800</xdr:rowOff>
    </xdr:to>
    <xdr:sp macro="" textlink="">
      <xdr:nvSpPr>
        <xdr:cNvPr id="3" name="文字方塊 2"/>
        <xdr:cNvSpPr txBox="1"/>
      </xdr:nvSpPr>
      <xdr:spPr>
        <a:xfrm>
          <a:off x="518160" y="746760"/>
          <a:ext cx="81534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適用稅率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24"/>
  <sheetViews>
    <sheetView showGridLines="0" zoomScaleNormal="100" workbookViewId="0">
      <pane xSplit="1" ySplit="6" topLeftCell="B7" activePane="bottomRight" state="frozen"/>
      <selection activeCell="J26" sqref="J26"/>
      <selection pane="topRight" activeCell="J26" sqref="J26"/>
      <selection pane="bottomLeft" activeCell="J26" sqref="J26"/>
      <selection pane="bottomRight" sqref="A1:O1"/>
    </sheetView>
  </sheetViews>
  <sheetFormatPr defaultRowHeight="16.5"/>
  <cols>
    <col min="1" max="1" width="17.875" style="2" customWidth="1"/>
    <col min="2" max="14" width="6.875" style="2" customWidth="1"/>
    <col min="15" max="15" width="6.875" style="1" customWidth="1"/>
    <col min="16" max="16384" width="9" style="1"/>
  </cols>
  <sheetData>
    <row r="1" spans="1:15" ht="22.5" customHeight="1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" customHeight="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95" customHeight="1">
      <c r="A3" s="12"/>
      <c r="B3" s="12"/>
      <c r="C3" s="34"/>
      <c r="D3" s="35"/>
      <c r="E3" s="35"/>
      <c r="F3" s="35"/>
      <c r="G3" s="35"/>
      <c r="H3" s="35"/>
      <c r="I3" s="35"/>
      <c r="J3" s="35"/>
      <c r="K3" s="35"/>
      <c r="L3" s="22"/>
      <c r="M3" s="22"/>
      <c r="N3" s="12"/>
      <c r="O3" s="11" t="s">
        <v>12</v>
      </c>
    </row>
    <row r="4" spans="1:15" s="9" customFormat="1" ht="29.45" customHeight="1">
      <c r="A4" s="36"/>
      <c r="B4" s="38" t="s">
        <v>2</v>
      </c>
      <c r="C4" s="38"/>
      <c r="D4" s="29">
        <v>0.45</v>
      </c>
      <c r="E4" s="29"/>
      <c r="F4" s="29">
        <v>0.35</v>
      </c>
      <c r="G4" s="29"/>
      <c r="H4" s="29">
        <v>0.2</v>
      </c>
      <c r="I4" s="29"/>
      <c r="J4" s="29">
        <v>0.15</v>
      </c>
      <c r="K4" s="29"/>
      <c r="L4" s="29">
        <v>0.1</v>
      </c>
      <c r="M4" s="30"/>
      <c r="N4" s="29" t="s">
        <v>7</v>
      </c>
      <c r="O4" s="30"/>
    </row>
    <row r="5" spans="1:15" s="9" customFormat="1" ht="30" customHeight="1">
      <c r="A5" s="37"/>
      <c r="B5" s="24" t="s">
        <v>4</v>
      </c>
      <c r="C5" s="24" t="s">
        <v>6</v>
      </c>
      <c r="D5" s="24" t="s">
        <v>4</v>
      </c>
      <c r="E5" s="24" t="s">
        <v>6</v>
      </c>
      <c r="F5" s="24" t="s">
        <v>4</v>
      </c>
      <c r="G5" s="24" t="s">
        <v>6</v>
      </c>
      <c r="H5" s="24" t="s">
        <v>4</v>
      </c>
      <c r="I5" s="24" t="s">
        <v>6</v>
      </c>
      <c r="J5" s="24" t="s">
        <v>4</v>
      </c>
      <c r="K5" s="24" t="s">
        <v>6</v>
      </c>
      <c r="L5" s="24" t="s">
        <v>4</v>
      </c>
      <c r="M5" s="24" t="s">
        <v>6</v>
      </c>
      <c r="N5" s="24" t="s">
        <v>4</v>
      </c>
      <c r="O5" s="25" t="s">
        <v>6</v>
      </c>
    </row>
    <row r="6" spans="1:15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7" customFormat="1" ht="27" customHeight="1">
      <c r="A7" s="27" t="s">
        <v>15</v>
      </c>
      <c r="B7" s="19">
        <f t="shared" ref="B7:C9" si="0">D7+F7+H7+J7+L7+N7</f>
        <v>20489</v>
      </c>
      <c r="C7" s="23">
        <f t="shared" si="0"/>
        <v>100</v>
      </c>
      <c r="D7" s="21">
        <v>3512</v>
      </c>
      <c r="E7" s="23">
        <f>D7/$B$7*100</f>
        <v>17.140904875787008</v>
      </c>
      <c r="F7" s="20">
        <v>2306</v>
      </c>
      <c r="G7" s="23">
        <f>F7/$B$7*100</f>
        <v>11.254819659329396</v>
      </c>
      <c r="H7" s="21">
        <v>1320</v>
      </c>
      <c r="I7" s="23">
        <f>H7/$B$7*100</f>
        <v>6.4424813314461415</v>
      </c>
      <c r="J7" s="21">
        <v>68</v>
      </c>
      <c r="K7" s="23">
        <f>J7/$B$7*100</f>
        <v>0.3318854019229831</v>
      </c>
      <c r="L7" s="21">
        <v>19</v>
      </c>
      <c r="M7" s="23">
        <f>L7/$B$7*100</f>
        <v>9.2732685831421732E-2</v>
      </c>
      <c r="N7" s="21">
        <v>13264</v>
      </c>
      <c r="O7" s="23">
        <f>N7/$B$7*100</f>
        <v>64.737176045683057</v>
      </c>
    </row>
    <row r="8" spans="1:15" s="7" customFormat="1" ht="27" customHeight="1">
      <c r="A8" s="27" t="s">
        <v>16</v>
      </c>
      <c r="B8" s="19">
        <f t="shared" si="0"/>
        <v>22509</v>
      </c>
      <c r="C8" s="23">
        <f t="shared" si="0"/>
        <v>100</v>
      </c>
      <c r="D8" s="21">
        <v>4333</v>
      </c>
      <c r="E8" s="23">
        <f>D8/$B$8*100</f>
        <v>19.250077746679107</v>
      </c>
      <c r="F8" s="21">
        <v>2637</v>
      </c>
      <c r="G8" s="23">
        <f>F8/$B$8*100</f>
        <v>11.715313874450221</v>
      </c>
      <c r="H8" s="21">
        <v>1062</v>
      </c>
      <c r="I8" s="23">
        <f>H8/$B$8*100</f>
        <v>4.7181127548980406</v>
      </c>
      <c r="J8" s="21">
        <v>108</v>
      </c>
      <c r="K8" s="23">
        <f>J8/$B$8*100</f>
        <v>0.47980807676929227</v>
      </c>
      <c r="L8" s="21">
        <v>12</v>
      </c>
      <c r="M8" s="23">
        <f>L8/$B$8*100</f>
        <v>5.3312008529921365E-2</v>
      </c>
      <c r="N8" s="21">
        <v>14357</v>
      </c>
      <c r="O8" s="23">
        <f>N8/$B$8*100</f>
        <v>63.783375538673411</v>
      </c>
    </row>
    <row r="9" spans="1:15" s="7" customFormat="1" ht="27" customHeight="1">
      <c r="A9" s="27" t="s">
        <v>17</v>
      </c>
      <c r="B9" s="19">
        <f t="shared" si="0"/>
        <v>32294</v>
      </c>
      <c r="C9" s="23">
        <f t="shared" si="0"/>
        <v>99.999999999999986</v>
      </c>
      <c r="D9" s="21">
        <v>5098</v>
      </c>
      <c r="E9" s="23">
        <f>D9/$B$9*100</f>
        <v>15.786214157428624</v>
      </c>
      <c r="F9" s="20">
        <v>3168</v>
      </c>
      <c r="G9" s="23">
        <f>F9/$B$9*100</f>
        <v>9.8098718028116672</v>
      </c>
      <c r="H9" s="21">
        <v>5809</v>
      </c>
      <c r="I9" s="23">
        <f>H9/$B$9*100</f>
        <v>17.987861522264197</v>
      </c>
      <c r="J9" s="21">
        <v>263</v>
      </c>
      <c r="K9" s="23">
        <f>J9/$B$9*100</f>
        <v>0.81439276645816561</v>
      </c>
      <c r="L9" s="21">
        <v>33</v>
      </c>
      <c r="M9" s="23">
        <f>L9/$B$9*100</f>
        <v>0.10218616461262155</v>
      </c>
      <c r="N9" s="21">
        <v>17923</v>
      </c>
      <c r="O9" s="23">
        <f>N9/$B$9*100</f>
        <v>55.49947358642472</v>
      </c>
    </row>
    <row r="10" spans="1:15" s="7" customFormat="1" ht="27" customHeight="1">
      <c r="A10" s="27" t="s">
        <v>18</v>
      </c>
      <c r="B10" s="19">
        <v>51504</v>
      </c>
      <c r="C10" s="23">
        <v>100</v>
      </c>
      <c r="D10" s="21">
        <v>6322</v>
      </c>
      <c r="E10" s="23">
        <v>12.274774774774775</v>
      </c>
      <c r="F10" s="21">
        <v>3752</v>
      </c>
      <c r="G10" s="23">
        <v>7.2848710779745263</v>
      </c>
      <c r="H10" s="21">
        <v>16621</v>
      </c>
      <c r="I10" s="23">
        <v>32.271279900590244</v>
      </c>
      <c r="J10" s="21">
        <v>290</v>
      </c>
      <c r="K10" s="23">
        <v>0.56306306306306309</v>
      </c>
      <c r="L10" s="21">
        <v>18</v>
      </c>
      <c r="M10" s="23">
        <v>3.494874184529357E-2</v>
      </c>
      <c r="N10" s="21">
        <v>24501</v>
      </c>
      <c r="O10" s="23">
        <v>47.571062441752098</v>
      </c>
    </row>
    <row r="11" spans="1:15" s="7" customFormat="1" ht="27" customHeight="1">
      <c r="A11" s="27" t="s">
        <v>19</v>
      </c>
      <c r="B11" s="19">
        <v>75368</v>
      </c>
      <c r="C11" s="23">
        <v>100</v>
      </c>
      <c r="D11" s="21">
        <v>8540</v>
      </c>
      <c r="E11" s="23">
        <v>11.331068888653009</v>
      </c>
      <c r="F11" s="21">
        <v>4764</v>
      </c>
      <c r="G11" s="23">
        <v>6.3209850334359414</v>
      </c>
      <c r="H11" s="21">
        <v>31044</v>
      </c>
      <c r="I11" s="23">
        <v>41.189894915614055</v>
      </c>
      <c r="J11" s="21">
        <v>352</v>
      </c>
      <c r="K11" s="23">
        <v>0.46704171531684535</v>
      </c>
      <c r="L11" s="21">
        <v>23</v>
      </c>
      <c r="M11" s="23">
        <v>3.0516930262180234E-2</v>
      </c>
      <c r="N11" s="21">
        <v>30645</v>
      </c>
      <c r="O11" s="23">
        <v>40.660492516717973</v>
      </c>
    </row>
    <row r="12" spans="1:15" s="7" customFormat="1" ht="27" customHeight="1">
      <c r="A12" s="27" t="s">
        <v>20</v>
      </c>
      <c r="B12" s="19">
        <v>103217</v>
      </c>
      <c r="C12" s="23">
        <v>100</v>
      </c>
      <c r="D12" s="21">
        <v>20407</v>
      </c>
      <c r="E12" s="23">
        <v>19.770967960704148</v>
      </c>
      <c r="F12" s="21">
        <v>14679</v>
      </c>
      <c r="G12" s="23">
        <v>14.221494521251344</v>
      </c>
      <c r="H12" s="21">
        <v>35493</v>
      </c>
      <c r="I12" s="23">
        <v>34.386777371944547</v>
      </c>
      <c r="J12" s="21">
        <v>609</v>
      </c>
      <c r="K12" s="23">
        <v>0.59001908600327468</v>
      </c>
      <c r="L12" s="21">
        <v>13</v>
      </c>
      <c r="M12" s="23">
        <v>1.2594824495964812E-2</v>
      </c>
      <c r="N12" s="21">
        <v>32016</v>
      </c>
      <c r="O12" s="23">
        <v>31.018146235600724</v>
      </c>
    </row>
    <row r="13" spans="1:15" s="7" customFormat="1" ht="27" customHeight="1">
      <c r="A13" s="27" t="s">
        <v>23</v>
      </c>
      <c r="B13" s="19">
        <v>112596</v>
      </c>
      <c r="C13" s="23">
        <v>100</v>
      </c>
      <c r="D13" s="21">
        <v>28565</v>
      </c>
      <c r="E13" s="23">
        <v>25.369462503108458</v>
      </c>
      <c r="F13" s="21">
        <v>22237</v>
      </c>
      <c r="G13" s="23">
        <v>19.749369426977868</v>
      </c>
      <c r="H13" s="21">
        <v>33311</v>
      </c>
      <c r="I13" s="23">
        <v>29.584532310206402</v>
      </c>
      <c r="J13" s="21">
        <v>624</v>
      </c>
      <c r="K13" s="23">
        <v>0.55419375466268783</v>
      </c>
      <c r="L13" s="21">
        <v>482</v>
      </c>
      <c r="M13" s="23">
        <v>0.42807915023624288</v>
      </c>
      <c r="N13" s="21">
        <v>27377</v>
      </c>
      <c r="O13" s="23">
        <v>24.314362854808341</v>
      </c>
    </row>
    <row r="14" spans="1:15" s="7" customFormat="1" ht="27" customHeight="1">
      <c r="A14" s="26" t="s">
        <v>14</v>
      </c>
      <c r="B14" s="19">
        <v>29580</v>
      </c>
      <c r="C14" s="23">
        <v>100</v>
      </c>
      <c r="D14" s="21">
        <v>8671</v>
      </c>
      <c r="E14" s="23">
        <v>29.313725490196081</v>
      </c>
      <c r="F14" s="21">
        <v>6029</v>
      </c>
      <c r="G14" s="23">
        <v>20.382014874915484</v>
      </c>
      <c r="H14" s="21">
        <v>7258</v>
      </c>
      <c r="I14" s="23">
        <v>24.5368492224476</v>
      </c>
      <c r="J14" s="21">
        <v>216</v>
      </c>
      <c r="K14" s="23">
        <v>0.73022312373225151</v>
      </c>
      <c r="L14" s="21">
        <v>14</v>
      </c>
      <c r="M14" s="23">
        <v>4.7329276538201487E-2</v>
      </c>
      <c r="N14" s="21">
        <v>7392</v>
      </c>
      <c r="O14" s="23">
        <v>24.989858012170384</v>
      </c>
    </row>
    <row r="15" spans="1:15" s="7" customFormat="1" ht="27" customHeight="1">
      <c r="A15" s="26" t="s">
        <v>21</v>
      </c>
      <c r="B15" s="19">
        <v>31321</v>
      </c>
      <c r="C15" s="23">
        <v>100</v>
      </c>
      <c r="D15" s="21">
        <v>8221</v>
      </c>
      <c r="E15" s="23">
        <v>26.24756553111331</v>
      </c>
      <c r="F15" s="21">
        <v>6129</v>
      </c>
      <c r="G15" s="23">
        <v>19.568340729861756</v>
      </c>
      <c r="H15" s="21">
        <v>9077</v>
      </c>
      <c r="I15" s="23">
        <v>28.980556176367294</v>
      </c>
      <c r="J15" s="21">
        <v>196</v>
      </c>
      <c r="K15" s="23">
        <v>0.62577823185722037</v>
      </c>
      <c r="L15" s="21">
        <v>88</v>
      </c>
      <c r="M15" s="23">
        <v>0.28096165511956833</v>
      </c>
      <c r="N15" s="21">
        <v>7610</v>
      </c>
      <c r="O15" s="23">
        <v>24.296797675680853</v>
      </c>
    </row>
    <row r="16" spans="1:15" s="7" customFormat="1" ht="27" customHeight="1">
      <c r="A16" s="26" t="s">
        <v>22</v>
      </c>
      <c r="B16" s="19">
        <v>26165</v>
      </c>
      <c r="C16" s="23">
        <v>100</v>
      </c>
      <c r="D16" s="21">
        <v>6150</v>
      </c>
      <c r="E16" s="23">
        <v>23.504681826867955</v>
      </c>
      <c r="F16" s="21">
        <v>5154</v>
      </c>
      <c r="G16" s="23">
        <v>19.698069940760558</v>
      </c>
      <c r="H16" s="21">
        <v>8278</v>
      </c>
      <c r="I16" s="23">
        <v>31.637683928912669</v>
      </c>
      <c r="J16" s="21">
        <v>115</v>
      </c>
      <c r="K16" s="23">
        <v>0.4395184406650105</v>
      </c>
      <c r="L16" s="21">
        <v>174</v>
      </c>
      <c r="M16" s="23">
        <v>0.66501051022358104</v>
      </c>
      <c r="N16" s="21">
        <v>6294</v>
      </c>
      <c r="O16" s="23">
        <v>24.055035352570229</v>
      </c>
    </row>
    <row r="17" spans="1:15" s="7" customFormat="1" ht="27" customHeight="1">
      <c r="A17" s="26" t="s">
        <v>24</v>
      </c>
      <c r="B17" s="19">
        <v>25530</v>
      </c>
      <c r="C17" s="23">
        <v>100</v>
      </c>
      <c r="D17" s="21">
        <v>5523</v>
      </c>
      <c r="E17" s="23">
        <v>21.633372502937721</v>
      </c>
      <c r="F17" s="21">
        <v>4925</v>
      </c>
      <c r="G17" s="23">
        <v>19.29103016059538</v>
      </c>
      <c r="H17" s="21">
        <v>8698</v>
      </c>
      <c r="I17" s="23">
        <v>34.069721895808854</v>
      </c>
      <c r="J17" s="21">
        <v>97</v>
      </c>
      <c r="K17" s="23">
        <v>0.37994516255385818</v>
      </c>
      <c r="L17" s="21">
        <v>206</v>
      </c>
      <c r="M17" s="23">
        <v>0.80689385037211125</v>
      </c>
      <c r="N17" s="21">
        <v>6081</v>
      </c>
      <c r="O17" s="23">
        <v>23.81903642773208</v>
      </c>
    </row>
    <row r="18" spans="1:15" s="7" customFormat="1" ht="27" customHeight="1">
      <c r="A18" s="27" t="s">
        <v>25</v>
      </c>
      <c r="B18" s="19">
        <v>21357</v>
      </c>
      <c r="C18" s="23">
        <v>100</v>
      </c>
      <c r="D18" s="21">
        <v>4531</v>
      </c>
      <c r="E18" s="23">
        <v>21.215526525261037</v>
      </c>
      <c r="F18" s="21">
        <v>4025</v>
      </c>
      <c r="G18" s="23">
        <v>18.846279908226808</v>
      </c>
      <c r="H18" s="21">
        <v>6776</v>
      </c>
      <c r="I18" s="23">
        <v>31.727302523762702</v>
      </c>
      <c r="J18" s="21">
        <v>121</v>
      </c>
      <c r="K18" s="23">
        <v>0.56655897363861962</v>
      </c>
      <c r="L18" s="21">
        <v>178</v>
      </c>
      <c r="M18" s="23">
        <v>0.83345039097251494</v>
      </c>
      <c r="N18" s="21">
        <v>5726</v>
      </c>
      <c r="O18" s="23">
        <v>26.810881678138315</v>
      </c>
    </row>
    <row r="19" spans="1:15" s="7" customFormat="1" ht="27" customHeight="1">
      <c r="A19" s="26" t="s">
        <v>14</v>
      </c>
      <c r="B19" s="19">
        <v>21357</v>
      </c>
      <c r="C19" s="23">
        <v>100</v>
      </c>
      <c r="D19" s="21">
        <v>4531</v>
      </c>
      <c r="E19" s="23">
        <v>21.215526525261037</v>
      </c>
      <c r="F19" s="21">
        <v>4025</v>
      </c>
      <c r="G19" s="23">
        <v>18.846279908226808</v>
      </c>
      <c r="H19" s="21">
        <v>6776</v>
      </c>
      <c r="I19" s="23">
        <v>31.727302523762702</v>
      </c>
      <c r="J19" s="21">
        <v>121</v>
      </c>
      <c r="K19" s="23">
        <v>0.56655897363861962</v>
      </c>
      <c r="L19" s="21">
        <v>178</v>
      </c>
      <c r="M19" s="23">
        <v>0.83345039097251494</v>
      </c>
      <c r="N19" s="21">
        <v>5726</v>
      </c>
      <c r="O19" s="23">
        <v>26.810881678138315</v>
      </c>
    </row>
    <row r="20" spans="1:15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s="4" customFormat="1" ht="14.1" customHeight="1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s="4" customFormat="1" ht="14.1" customHeight="1">
      <c r="A22" s="28" t="s">
        <v>10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4" customFormat="1" ht="14.1" customHeight="1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s="2" customFormat="1" hidden="1">
      <c r="A24" s="17" t="s">
        <v>1</v>
      </c>
      <c r="B24" s="18" t="s">
        <v>0</v>
      </c>
      <c r="O24" s="1"/>
    </row>
  </sheetData>
  <mergeCells count="14">
    <mergeCell ref="A23:O23"/>
    <mergeCell ref="J4:K4"/>
    <mergeCell ref="N4:O4"/>
    <mergeCell ref="A21:O21"/>
    <mergeCell ref="A1:O1"/>
    <mergeCell ref="A2:O2"/>
    <mergeCell ref="C3:K3"/>
    <mergeCell ref="A4:A5"/>
    <mergeCell ref="B4:C4"/>
    <mergeCell ref="D4:E4"/>
    <mergeCell ref="F4:G4"/>
    <mergeCell ref="H4:I4"/>
    <mergeCell ref="L4:M4"/>
    <mergeCell ref="A22:O22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24"/>
  <sheetViews>
    <sheetView showGridLines="0" tabSelected="1" zoomScaleNormal="100" workbookViewId="0">
      <pane xSplit="3" ySplit="6" topLeftCell="D7" activePane="bottomRight" state="frozen"/>
      <selection activeCell="A19" sqref="A19:O19"/>
      <selection pane="topRight" activeCell="A19" sqref="A19:O19"/>
      <selection pane="bottomLeft" activeCell="A19" sqref="A19:O19"/>
      <selection pane="bottomRight" sqref="A1:M1"/>
    </sheetView>
  </sheetViews>
  <sheetFormatPr defaultRowHeight="16.5"/>
  <cols>
    <col min="1" max="1" width="17.875" style="2" customWidth="1"/>
    <col min="2" max="2" width="8.5" style="2" customWidth="1"/>
    <col min="3" max="3" width="6.875" style="2" customWidth="1"/>
    <col min="4" max="4" width="8.5" style="2" customWidth="1"/>
    <col min="5" max="5" width="6.875" style="2" customWidth="1"/>
    <col min="6" max="6" width="8.5" style="2" customWidth="1"/>
    <col min="7" max="7" width="6.875" style="2" customWidth="1"/>
    <col min="8" max="8" width="8.5" style="2" customWidth="1"/>
    <col min="9" max="9" width="6.875" style="2" customWidth="1"/>
    <col min="10" max="10" width="8.5" style="2" customWidth="1"/>
    <col min="11" max="11" width="6.875" style="2" customWidth="1"/>
    <col min="12" max="12" width="8.5" style="2" customWidth="1"/>
    <col min="13" max="13" width="6.875" style="2" customWidth="1"/>
    <col min="14" max="16384" width="9" style="1"/>
  </cols>
  <sheetData>
    <row r="1" spans="1:13" ht="22.5" customHeight="1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" customHeight="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95" customHeight="1">
      <c r="A3" s="12"/>
      <c r="B3" s="12"/>
      <c r="C3" s="34"/>
      <c r="D3" s="35"/>
      <c r="E3" s="35"/>
      <c r="F3" s="35"/>
      <c r="G3" s="35"/>
      <c r="H3" s="35"/>
      <c r="I3" s="35"/>
      <c r="J3" s="35"/>
      <c r="K3" s="35"/>
      <c r="L3" s="22"/>
      <c r="M3" s="11" t="s">
        <v>3</v>
      </c>
    </row>
    <row r="4" spans="1:13" s="9" customFormat="1" ht="29.45" customHeight="1">
      <c r="A4" s="36"/>
      <c r="B4" s="38" t="s">
        <v>2</v>
      </c>
      <c r="C4" s="38"/>
      <c r="D4" s="29">
        <v>0.45</v>
      </c>
      <c r="E4" s="29"/>
      <c r="F4" s="29">
        <v>0.35</v>
      </c>
      <c r="G4" s="29"/>
      <c r="H4" s="29">
        <v>0.2</v>
      </c>
      <c r="I4" s="29"/>
      <c r="J4" s="29">
        <v>0.15</v>
      </c>
      <c r="K4" s="29"/>
      <c r="L4" s="29">
        <v>0.1</v>
      </c>
      <c r="M4" s="30"/>
    </row>
    <row r="5" spans="1:13" s="9" customFormat="1" ht="30" customHeight="1">
      <c r="A5" s="37"/>
      <c r="B5" s="24" t="s">
        <v>5</v>
      </c>
      <c r="C5" s="24" t="s">
        <v>6</v>
      </c>
      <c r="D5" s="24" t="s">
        <v>5</v>
      </c>
      <c r="E5" s="24" t="s">
        <v>6</v>
      </c>
      <c r="F5" s="24" t="s">
        <v>5</v>
      </c>
      <c r="G5" s="24" t="s">
        <v>6</v>
      </c>
      <c r="H5" s="24" t="s">
        <v>5</v>
      </c>
      <c r="I5" s="24" t="s">
        <v>6</v>
      </c>
      <c r="J5" s="24" t="s">
        <v>5</v>
      </c>
      <c r="K5" s="24" t="s">
        <v>6</v>
      </c>
      <c r="L5" s="24" t="s">
        <v>5</v>
      </c>
      <c r="M5" s="25" t="s">
        <v>6</v>
      </c>
    </row>
    <row r="6" spans="1:13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7" customFormat="1" ht="27" customHeight="1">
      <c r="A7" s="27" t="s">
        <v>15</v>
      </c>
      <c r="B7" s="19">
        <f t="shared" ref="B7:C9" si="0">D7+F7+H7+J7+L7</f>
        <v>1271.255678</v>
      </c>
      <c r="C7" s="23">
        <f t="shared" si="0"/>
        <v>100</v>
      </c>
      <c r="D7" s="21">
        <v>520.36381299999994</v>
      </c>
      <c r="E7" s="23">
        <f>D7/$B$7*100</f>
        <v>40.933057134396527</v>
      </c>
      <c r="F7" s="20">
        <v>428.46233200000006</v>
      </c>
      <c r="G7" s="23">
        <f>F7/$B$7*100</f>
        <v>33.70386771243983</v>
      </c>
      <c r="H7" s="21">
        <v>302.82075599999996</v>
      </c>
      <c r="I7" s="23">
        <f>H7/$B$7*100</f>
        <v>23.82060204257353</v>
      </c>
      <c r="J7" s="21">
        <v>15.454229</v>
      </c>
      <c r="K7" s="23">
        <f>J7/$B$7*100</f>
        <v>1.2156664680006253</v>
      </c>
      <c r="L7" s="21">
        <v>4.1545479999999992</v>
      </c>
      <c r="M7" s="23">
        <f>L7/$B$7*100</f>
        <v>0.32680664258948544</v>
      </c>
    </row>
    <row r="8" spans="1:13" s="7" customFormat="1" ht="27" customHeight="1">
      <c r="A8" s="27" t="s">
        <v>16</v>
      </c>
      <c r="B8" s="19">
        <f t="shared" si="0"/>
        <v>1380.9604900000002</v>
      </c>
      <c r="C8" s="23">
        <f t="shared" si="0"/>
        <v>99.999999999999986</v>
      </c>
      <c r="D8" s="21">
        <v>583.61483700000008</v>
      </c>
      <c r="E8" s="23">
        <f>D8/$B$8*100</f>
        <v>42.261515896084759</v>
      </c>
      <c r="F8" s="21">
        <v>517.860634</v>
      </c>
      <c r="G8" s="23">
        <f>F8/$B$8*100</f>
        <v>37.500032604118886</v>
      </c>
      <c r="H8" s="21">
        <v>248.98395599999995</v>
      </c>
      <c r="I8" s="23">
        <f>H8/$B$8*100</f>
        <v>18.029766803827961</v>
      </c>
      <c r="J8" s="21">
        <v>27.540814000000008</v>
      </c>
      <c r="K8" s="23">
        <f>J8/$B$8*100</f>
        <v>1.9943230960937923</v>
      </c>
      <c r="L8" s="21">
        <v>2.9602490000000001</v>
      </c>
      <c r="M8" s="23">
        <f>L8/$B$8*100</f>
        <v>0.21436159987459161</v>
      </c>
    </row>
    <row r="9" spans="1:13" s="7" customFormat="1" ht="27" customHeight="1">
      <c r="A9" s="27" t="s">
        <v>17</v>
      </c>
      <c r="B9" s="19">
        <f t="shared" si="0"/>
        <v>3227.8384839999999</v>
      </c>
      <c r="C9" s="23">
        <f t="shared" si="0"/>
        <v>100.00000000000001</v>
      </c>
      <c r="D9" s="21">
        <v>717.46166399999993</v>
      </c>
      <c r="E9" s="23">
        <f>D9/$B$9*100</f>
        <v>22.227309933764332</v>
      </c>
      <c r="F9" s="20">
        <v>813.18306799999982</v>
      </c>
      <c r="G9" s="23">
        <f>F9/$B$9*100</f>
        <v>25.192805403084716</v>
      </c>
      <c r="H9" s="21">
        <v>1632.4969510000003</v>
      </c>
      <c r="I9" s="23">
        <f>H9/$B$9*100</f>
        <v>50.575546425017478</v>
      </c>
      <c r="J9" s="21">
        <v>49.221689999999995</v>
      </c>
      <c r="K9" s="23">
        <f>J9/$B$9*100</f>
        <v>1.5249118022474137</v>
      </c>
      <c r="L9" s="21">
        <v>15.475111</v>
      </c>
      <c r="M9" s="23">
        <f>L9/$B$9*100</f>
        <v>0.47942643588606526</v>
      </c>
    </row>
    <row r="10" spans="1:13" s="7" customFormat="1" ht="27" customHeight="1">
      <c r="A10" s="27" t="s">
        <v>18</v>
      </c>
      <c r="B10" s="19">
        <v>6794.1869999999999</v>
      </c>
      <c r="C10" s="23">
        <v>100</v>
      </c>
      <c r="D10" s="21">
        <v>822.30899999999997</v>
      </c>
      <c r="E10" s="23">
        <v>12.103125804456075</v>
      </c>
      <c r="F10" s="21">
        <v>803.10500000000002</v>
      </c>
      <c r="G10" s="23">
        <v>11.820472412666886</v>
      </c>
      <c r="H10" s="21">
        <v>5092.4139999999998</v>
      </c>
      <c r="I10" s="23">
        <v>74.952514553985637</v>
      </c>
      <c r="J10" s="21">
        <v>70.182000000000002</v>
      </c>
      <c r="K10" s="23">
        <v>1.0329712738256982</v>
      </c>
      <c r="L10" s="21">
        <v>6.1769999999999996</v>
      </c>
      <c r="M10" s="23">
        <v>9.0915955065705434E-2</v>
      </c>
    </row>
    <row r="11" spans="1:13" s="7" customFormat="1" ht="27" customHeight="1">
      <c r="A11" s="27" t="s">
        <v>19</v>
      </c>
      <c r="B11" s="19">
        <v>13106.642</v>
      </c>
      <c r="C11" s="23">
        <v>100</v>
      </c>
      <c r="D11" s="21">
        <v>1104.24</v>
      </c>
      <c r="E11" s="23">
        <v>8.4250412882262289</v>
      </c>
      <c r="F11" s="21">
        <v>995.53399999999999</v>
      </c>
      <c r="G11" s="23">
        <v>7.5956450172362997</v>
      </c>
      <c r="H11" s="21">
        <v>10911.286</v>
      </c>
      <c r="I11" s="23">
        <v>83.25004986021591</v>
      </c>
      <c r="J11" s="21">
        <v>86.831999999999994</v>
      </c>
      <c r="K11" s="23">
        <v>0.66250379006308402</v>
      </c>
      <c r="L11" s="21">
        <v>8.75</v>
      </c>
      <c r="M11" s="23">
        <v>6.6760044258475967E-2</v>
      </c>
    </row>
    <row r="12" spans="1:13" s="7" customFormat="1" ht="27" customHeight="1">
      <c r="A12" s="27" t="s">
        <v>20</v>
      </c>
      <c r="B12" s="19">
        <v>28027.324000000001</v>
      </c>
      <c r="C12" s="23">
        <v>100</v>
      </c>
      <c r="D12" s="21">
        <v>5233.7569999999996</v>
      </c>
      <c r="E12" s="23">
        <v>18.673766357430342</v>
      </c>
      <c r="F12" s="21">
        <v>6814.85</v>
      </c>
      <c r="G12" s="23">
        <v>24.315022012090772</v>
      </c>
      <c r="H12" s="21">
        <v>15769.383</v>
      </c>
      <c r="I12" s="23">
        <v>56.264319062355007</v>
      </c>
      <c r="J12" s="21">
        <v>202.10499999999999</v>
      </c>
      <c r="K12" s="23">
        <v>0.72109988095902411</v>
      </c>
      <c r="L12" s="21">
        <v>7.2290000000000001</v>
      </c>
      <c r="M12" s="23">
        <v>2.5792687164853841E-2</v>
      </c>
    </row>
    <row r="13" spans="1:13" s="7" customFormat="1" ht="27" customHeight="1">
      <c r="A13" s="27" t="s">
        <v>23</v>
      </c>
      <c r="B13" s="19">
        <v>44740.836000000003</v>
      </c>
      <c r="C13" s="23">
        <v>100</v>
      </c>
      <c r="D13" s="21">
        <v>11133.261</v>
      </c>
      <c r="E13" s="23">
        <v>24.883891306814203</v>
      </c>
      <c r="F13" s="21">
        <v>14321.954</v>
      </c>
      <c r="G13" s="23">
        <v>32.010921744958004</v>
      </c>
      <c r="H13" s="21">
        <v>18946.545999999998</v>
      </c>
      <c r="I13" s="23">
        <v>42.347322253880101</v>
      </c>
      <c r="J13" s="21">
        <v>190.65100000000001</v>
      </c>
      <c r="K13" s="23">
        <v>0.42612301656589524</v>
      </c>
      <c r="L13" s="21">
        <v>148.42400000000001</v>
      </c>
      <c r="M13" s="23">
        <v>0.33174167778179198</v>
      </c>
    </row>
    <row r="14" spans="1:13" s="7" customFormat="1" ht="27" customHeight="1">
      <c r="A14" s="26" t="s">
        <v>14</v>
      </c>
      <c r="B14" s="19">
        <v>10337.082</v>
      </c>
      <c r="C14" s="23">
        <v>100</v>
      </c>
      <c r="D14" s="21">
        <v>3021.3809999999999</v>
      </c>
      <c r="E14" s="23">
        <v>29.228567597703105</v>
      </c>
      <c r="F14" s="21">
        <v>3334.28</v>
      </c>
      <c r="G14" s="23">
        <v>32.255524334623644</v>
      </c>
      <c r="H14" s="21">
        <v>3908.8319999999999</v>
      </c>
      <c r="I14" s="23">
        <v>37.813688621218247</v>
      </c>
      <c r="J14" s="21">
        <v>65.123000000000005</v>
      </c>
      <c r="K14" s="23">
        <v>0.62999403506714946</v>
      </c>
      <c r="L14" s="21">
        <v>7.4660000000000002</v>
      </c>
      <c r="M14" s="23">
        <v>7.2225411387855876E-2</v>
      </c>
    </row>
    <row r="15" spans="1:13" s="7" customFormat="1" ht="27" customHeight="1">
      <c r="A15" s="26" t="s">
        <v>21</v>
      </c>
      <c r="B15" s="19">
        <v>11764.822</v>
      </c>
      <c r="C15" s="23">
        <v>100</v>
      </c>
      <c r="D15" s="21">
        <v>3394.97</v>
      </c>
      <c r="E15" s="23">
        <v>28.856960181803004</v>
      </c>
      <c r="F15" s="21">
        <v>3755.6790000000001</v>
      </c>
      <c r="G15" s="23">
        <v>31.922956420420128</v>
      </c>
      <c r="H15" s="21">
        <v>4527.835</v>
      </c>
      <c r="I15" s="23">
        <v>38.486217641031885</v>
      </c>
      <c r="J15" s="21">
        <v>64.230999999999995</v>
      </c>
      <c r="K15" s="23">
        <v>0.54595811139344053</v>
      </c>
      <c r="L15" s="21">
        <v>22.106999999999999</v>
      </c>
      <c r="M15" s="23">
        <v>0.18790764535154036</v>
      </c>
    </row>
    <row r="16" spans="1:13" s="7" customFormat="1" ht="27" customHeight="1">
      <c r="A16" s="26" t="s">
        <v>22</v>
      </c>
      <c r="B16" s="19">
        <v>10719.529</v>
      </c>
      <c r="C16" s="23">
        <v>100</v>
      </c>
      <c r="D16" s="21">
        <v>2447.2840000000001</v>
      </c>
      <c r="E16" s="23">
        <v>22.830144869238193</v>
      </c>
      <c r="F16" s="21">
        <v>3504.799</v>
      </c>
      <c r="G16" s="23">
        <v>32.695457048532631</v>
      </c>
      <c r="H16" s="21">
        <v>4678.6639999999998</v>
      </c>
      <c r="I16" s="23">
        <v>43.646171394284202</v>
      </c>
      <c r="J16" s="21">
        <v>34.081000000000003</v>
      </c>
      <c r="K16" s="23">
        <v>0.31793374503674554</v>
      </c>
      <c r="L16" s="21">
        <v>54.701000000000001</v>
      </c>
      <c r="M16" s="23">
        <v>0.51029294290821914</v>
      </c>
    </row>
    <row r="17" spans="1:13" s="7" customFormat="1" ht="27" customHeight="1">
      <c r="A17" s="26" t="s">
        <v>24</v>
      </c>
      <c r="B17" s="19">
        <v>11919.403</v>
      </c>
      <c r="C17" s="23">
        <v>100</v>
      </c>
      <c r="D17" s="21">
        <v>2269.6260000000002</v>
      </c>
      <c r="E17" s="23">
        <v>19.041440246629801</v>
      </c>
      <c r="F17" s="21">
        <v>3727.1959999999999</v>
      </c>
      <c r="G17" s="23">
        <v>31.269988941560246</v>
      </c>
      <c r="H17" s="21">
        <v>5831.2150000000001</v>
      </c>
      <c r="I17" s="23">
        <v>48.922039132329026</v>
      </c>
      <c r="J17" s="21">
        <v>27.216000000000001</v>
      </c>
      <c r="K17" s="23">
        <v>0.22833358348568294</v>
      </c>
      <c r="L17" s="21">
        <v>64.150000000000006</v>
      </c>
      <c r="M17" s="23">
        <v>0.53819809599524404</v>
      </c>
    </row>
    <row r="18" spans="1:13" s="7" customFormat="1" ht="27" customHeight="1">
      <c r="A18" s="27" t="s">
        <v>25</v>
      </c>
      <c r="B18" s="19">
        <v>8343.6849999999995</v>
      </c>
      <c r="C18" s="23">
        <v>100</v>
      </c>
      <c r="D18" s="21">
        <v>1960.5530000000001</v>
      </c>
      <c r="E18" s="23">
        <v>23.49744747075183</v>
      </c>
      <c r="F18" s="21">
        <v>2440.5610000000001</v>
      </c>
      <c r="G18" s="23">
        <v>29.250397156652006</v>
      </c>
      <c r="H18" s="21">
        <v>3850.03</v>
      </c>
      <c r="I18" s="23">
        <v>46.143041114327779</v>
      </c>
      <c r="J18" s="21">
        <v>47.954000000000001</v>
      </c>
      <c r="K18" s="23">
        <v>0.57473406534402971</v>
      </c>
      <c r="L18" s="21">
        <v>44.587000000000003</v>
      </c>
      <c r="M18" s="23">
        <v>0.53438019292434935</v>
      </c>
    </row>
    <row r="19" spans="1:13" s="7" customFormat="1" ht="27" customHeight="1">
      <c r="A19" s="26" t="s">
        <v>14</v>
      </c>
      <c r="B19" s="19">
        <v>8343.6849999999995</v>
      </c>
      <c r="C19" s="23">
        <v>100</v>
      </c>
      <c r="D19" s="21">
        <v>1960.5530000000001</v>
      </c>
      <c r="E19" s="23">
        <v>23.49744747075183</v>
      </c>
      <c r="F19" s="21">
        <v>2440.5610000000001</v>
      </c>
      <c r="G19" s="23">
        <v>29.250397156652006</v>
      </c>
      <c r="H19" s="21">
        <v>3850.03</v>
      </c>
      <c r="I19" s="23">
        <v>46.143041114327779</v>
      </c>
      <c r="J19" s="21">
        <v>47.954000000000001</v>
      </c>
      <c r="K19" s="23">
        <v>0.57473406534402971</v>
      </c>
      <c r="L19" s="21">
        <v>44.587000000000003</v>
      </c>
      <c r="M19" s="23">
        <v>0.53438019292434935</v>
      </c>
    </row>
    <row r="20" spans="1:13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4" customFormat="1" ht="14.1" customHeight="1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s="4" customFormat="1" ht="14.1" customHeight="1">
      <c r="A22" s="28" t="s">
        <v>10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s="4" customFormat="1" ht="14.1" customHeight="1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s="2" customFormat="1" hidden="1">
      <c r="A24" s="17" t="s">
        <v>1</v>
      </c>
      <c r="B24" s="18" t="s">
        <v>0</v>
      </c>
    </row>
  </sheetData>
  <mergeCells count="13">
    <mergeCell ref="A21:M21"/>
    <mergeCell ref="A22:M22"/>
    <mergeCell ref="A23:M23"/>
    <mergeCell ref="A1:M1"/>
    <mergeCell ref="A2:M2"/>
    <mergeCell ref="C3:K3"/>
    <mergeCell ref="A4:A5"/>
    <mergeCell ref="B4:C4"/>
    <mergeCell ref="D4:E4"/>
    <mergeCell ref="F4:G4"/>
    <mergeCell ref="H4:I4"/>
    <mergeCell ref="J4:K4"/>
    <mergeCell ref="L4:M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呂東浩</cp:lastModifiedBy>
  <cp:lastPrinted>2023-06-16T01:28:55Z</cp:lastPrinted>
  <dcterms:created xsi:type="dcterms:W3CDTF">2002-04-18T02:50:59Z</dcterms:created>
  <dcterms:modified xsi:type="dcterms:W3CDTF">2023-07-17T10:09:27Z</dcterms:modified>
</cp:coreProperties>
</file>