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表!$A$1:$K$21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0" i="1" l="1"/>
  <c r="A19" i="1"/>
  <c r="A21" i="1"/>
</calcChain>
</file>

<file path=xl/sharedStrings.xml><?xml version="1.0" encoding="utf-8"?>
<sst xmlns="http://schemas.openxmlformats.org/spreadsheetml/2006/main" count="32" uniqueCount="31">
  <si>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</si>
  <si>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</si>
  <si>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</si>
  <si>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</si>
  <si>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</si>
  <si>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</si>
  <si>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</si>
  <si>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</si>
  <si>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</si>
  <si>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</si>
  <si>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</si>
  <si>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</si>
  <si>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份遺產及贈與稅實物抵繳</t>
  </si>
  <si>
    <t>億元，累計至本月實物抵繳金額共為</t>
  </si>
  <si>
    <t>億元。</t>
  </si>
  <si>
    <t xml:space="preserve">     --</t>
  </si>
  <si>
    <t>2.特種貨物及勞務稅自103年起納編中央政府總預算，為比較基準一致，102年亦予納計。</t>
  </si>
  <si>
    <t>113年10月</t>
  </si>
  <si>
    <t>說　　明：</t>
  </si>
  <si>
    <t>總　　計</t>
  </si>
  <si>
    <t>　關　　稅</t>
  </si>
  <si>
    <t>　營利事業所得稅</t>
  </si>
  <si>
    <t>　綜合所得稅</t>
  </si>
  <si>
    <t>　遺產及贈與稅</t>
  </si>
  <si>
    <t>　貨 物 稅</t>
  </si>
  <si>
    <t>　證券交易稅</t>
  </si>
  <si>
    <t>　期貨交易稅</t>
  </si>
  <si>
    <t>　菸 酒 稅</t>
  </si>
  <si>
    <t>　特種貨物及勞務稅</t>
  </si>
  <si>
    <t>　營 業 稅</t>
  </si>
  <si>
    <t>表3-2　中央政府賦稅收入統計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</si>
</sst>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6" formatCode="###,###,##0"/>
    <numFmt numFmtId="227" formatCode="\-##,###,##0"/>
    <numFmt numFmtId="228" formatCode="###,###,##0.0"/>
  </numFmts>
  <fonts count="3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28" fillId="0" borderId="0" xfId="20" applyFont="1" applyAlignment="1">
      <alignment horizontal="left"/>
    </xf>
    <xf numFmtId="0" fontId="3" fillId="0" borderId="15" xfId="20" applyFont="1" applyBorder="1" applyAlignment="1">
      <alignment horizontal="center" vertical="center" wrapText="1"/>
    </xf>
    <xf numFmtId="184" fontId="3" fillId="0" borderId="16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8" fillId="0" borderId="0" xfId="0" quotePrefix="1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8" fillId="0" borderId="0" xfId="0" quotePrefix="1" applyFont="1" applyAlignment="1">
      <alignment horizontal="left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228" fontId="29" fillId="0" borderId="0" xfId="20" applyNumberFormat="1" applyFont="1" applyAlignment="1">
      <alignment horizontal="center"/>
    </xf>
    <xf numFmtId="0" fontId="27" fillId="0" borderId="0" xfId="20" applyFont="1" applyAlignment="1">
      <alignment vertical="center"/>
    </xf>
    <xf numFmtId="226" fontId="9" fillId="0" borderId="19" xfId="20" applyNumberFormat="1" applyFont="1" applyBorder="1" applyAlignment="1">
      <alignment horizontal="right" vertical="center"/>
    </xf>
    <xf numFmtId="226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7" fontId="9" fillId="0" borderId="0" xfId="20" applyNumberFormat="1" applyFont="1" applyBorder="1" applyAlignment="1">
      <alignment horizontal="right" vertical="center"/>
    </xf>
    <xf numFmtId="0" fontId="30" fillId="0" borderId="0" xfId="20" applyFont="1" applyAlignment="1">
      <alignment horizontal="center"/>
    </xf>
    <xf numFmtId="0" fontId="31" fillId="0" borderId="0" xfId="20" applyFont="1" applyAlignment="1">
      <alignment horizont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/>
    <cellStyle name="一般" xfId="0" builtinId="0"/>
    <cellStyle name="一般_折頁小冊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4"/>
  <sheetViews>
    <sheetView showGridLines="0" tabSelected="1" zoomScaleNormal="75" workbookViewId="0">
      <selection sqref="A1:K1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47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8" customHeight="1">
      <c r="A2" s="46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20.100000000000001" customHeight="1">
      <c r="A4" s="32" t="s">
        <v>0</v>
      </c>
      <c r="B4" s="36" t="s">
        <v>1</v>
      </c>
      <c r="C4" s="22"/>
      <c r="D4" s="23"/>
      <c r="E4" s="38" t="s">
        <v>2</v>
      </c>
      <c r="F4" s="12"/>
      <c r="G4" s="22"/>
      <c r="H4" s="22"/>
      <c r="I4" s="23"/>
      <c r="J4" s="24" t="s">
        <v>3</v>
      </c>
      <c r="K4" s="34" t="s">
        <v>4</v>
      </c>
    </row>
    <row r="5" spans="1:11" s="9" customFormat="1" ht="39.950000000000003" customHeight="1">
      <c r="A5" s="33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8"/>
      <c r="D6" s="18"/>
      <c r="E6" s="18"/>
      <c r="F6" s="18"/>
      <c r="G6" s="18"/>
      <c r="H6" s="18"/>
      <c r="I6" s="18"/>
      <c r="J6" s="18"/>
      <c r="K6" s="18"/>
    </row>
    <row r="7" spans="1:11" s="7" customFormat="1" ht="29.45" customHeight="1">
      <c r="A7" s="41" t="s">
        <v>19</v>
      </c>
      <c r="B7" s="42">
        <v>2976</v>
      </c>
      <c r="C7" s="43">
        <v>1044</v>
      </c>
      <c r="D7" s="44">
        <v>54</v>
      </c>
      <c r="E7" s="43">
        <v>24391</v>
      </c>
      <c r="F7" s="43">
        <v>1819</v>
      </c>
      <c r="G7" s="44">
        <v>8.1</v>
      </c>
      <c r="H7" s="44">
        <v>116</v>
      </c>
      <c r="I7" s="44">
        <v>105.4</v>
      </c>
      <c r="J7" s="43">
        <v>21030</v>
      </c>
      <c r="K7" s="43">
        <v>23140</v>
      </c>
    </row>
    <row r="8" spans="1:11" s="7" customFormat="1" ht="29.45" customHeight="1">
      <c r="A8" s="41" t="s">
        <v>20</v>
      </c>
      <c r="B8" s="42">
        <v>132</v>
      </c>
      <c r="C8" s="43">
        <v>19</v>
      </c>
      <c r="D8" s="44">
        <v>16.600000000000001</v>
      </c>
      <c r="E8" s="43">
        <v>1318</v>
      </c>
      <c r="F8" s="43">
        <v>59</v>
      </c>
      <c r="G8" s="44">
        <v>4.7</v>
      </c>
      <c r="H8" s="44">
        <v>107.7</v>
      </c>
      <c r="I8" s="44">
        <v>88.2</v>
      </c>
      <c r="J8" s="43">
        <v>1224</v>
      </c>
      <c r="K8" s="43">
        <v>1495</v>
      </c>
    </row>
    <row r="9" spans="1:11" s="7" customFormat="1" ht="29.45" customHeight="1">
      <c r="A9" s="41" t="s">
        <v>21</v>
      </c>
      <c r="B9" s="42">
        <v>2171</v>
      </c>
      <c r="C9" s="43">
        <v>918</v>
      </c>
      <c r="D9" s="44">
        <v>73.2</v>
      </c>
      <c r="E9" s="43">
        <v>9649</v>
      </c>
      <c r="F9" s="43">
        <v>301</v>
      </c>
      <c r="G9" s="44">
        <v>3.2</v>
      </c>
      <c r="H9" s="44">
        <v>115</v>
      </c>
      <c r="I9" s="44">
        <v>112.7</v>
      </c>
      <c r="J9" s="43">
        <v>8389</v>
      </c>
      <c r="K9" s="43">
        <v>8563</v>
      </c>
    </row>
    <row r="10" spans="1:11" s="7" customFormat="1" ht="29.45" customHeight="1">
      <c r="A10" s="41" t="s">
        <v>22</v>
      </c>
      <c r="B10" s="42">
        <v>362</v>
      </c>
      <c r="C10" s="43">
        <v>37</v>
      </c>
      <c r="D10" s="44">
        <v>11.5</v>
      </c>
      <c r="E10" s="43">
        <v>6314</v>
      </c>
      <c r="F10" s="43">
        <v>339</v>
      </c>
      <c r="G10" s="44">
        <v>5.7</v>
      </c>
      <c r="H10" s="44">
        <v>120.7</v>
      </c>
      <c r="I10" s="44">
        <v>112.1</v>
      </c>
      <c r="J10" s="43">
        <v>5230</v>
      </c>
      <c r="K10" s="43">
        <v>5632</v>
      </c>
    </row>
    <row r="11" spans="1:11" s="7" customFormat="1" ht="29.45" customHeight="1">
      <c r="A11" s="41" t="s">
        <v>23</v>
      </c>
      <c r="B11" s="42">
        <v>19</v>
      </c>
      <c r="C11" s="43">
        <v>1</v>
      </c>
      <c r="D11" s="44">
        <v>4.2</v>
      </c>
      <c r="E11" s="43">
        <v>200</v>
      </c>
      <c r="F11" s="43">
        <v>29</v>
      </c>
      <c r="G11" s="44">
        <v>17.100000000000001</v>
      </c>
      <c r="H11" s="44">
        <v>165.1</v>
      </c>
      <c r="I11" s="44">
        <v>140.5</v>
      </c>
      <c r="J11" s="43">
        <v>121</v>
      </c>
      <c r="K11" s="43">
        <v>142</v>
      </c>
    </row>
    <row r="12" spans="1:11" s="7" customFormat="1" ht="29.45" customHeight="1">
      <c r="A12" s="41" t="s">
        <v>24</v>
      </c>
      <c r="B12" s="42">
        <v>109</v>
      </c>
      <c r="C12" s="43">
        <v>5</v>
      </c>
      <c r="D12" s="44">
        <v>4.4000000000000004</v>
      </c>
      <c r="E12" s="43">
        <v>1205</v>
      </c>
      <c r="F12" s="43">
        <v>-13</v>
      </c>
      <c r="G12" s="44">
        <v>-1.1000000000000001</v>
      </c>
      <c r="H12" s="44">
        <v>96.8</v>
      </c>
      <c r="I12" s="44">
        <v>80.3</v>
      </c>
      <c r="J12" s="43">
        <v>1245</v>
      </c>
      <c r="K12" s="43">
        <v>1501</v>
      </c>
    </row>
    <row r="13" spans="1:11" s="7" customFormat="1" ht="29.45" customHeight="1">
      <c r="A13" s="41" t="s">
        <v>25</v>
      </c>
      <c r="B13" s="42">
        <v>213</v>
      </c>
      <c r="C13" s="43">
        <v>62</v>
      </c>
      <c r="D13" s="44">
        <v>40.6</v>
      </c>
      <c r="E13" s="43">
        <v>2420</v>
      </c>
      <c r="F13" s="43">
        <v>822</v>
      </c>
      <c r="G13" s="44">
        <v>51.4</v>
      </c>
      <c r="H13" s="44">
        <v>139.80000000000001</v>
      </c>
      <c r="I13" s="44">
        <v>116</v>
      </c>
      <c r="J13" s="43">
        <v>1731</v>
      </c>
      <c r="K13" s="43">
        <v>2087</v>
      </c>
    </row>
    <row r="14" spans="1:11" s="7" customFormat="1" ht="29.45" customHeight="1">
      <c r="A14" s="41" t="s">
        <v>26</v>
      </c>
      <c r="B14" s="42">
        <v>10</v>
      </c>
      <c r="C14" s="43">
        <v>2</v>
      </c>
      <c r="D14" s="44">
        <v>32.299999999999997</v>
      </c>
      <c r="E14" s="43">
        <v>108</v>
      </c>
      <c r="F14" s="43">
        <v>41</v>
      </c>
      <c r="G14" s="44">
        <v>61</v>
      </c>
      <c r="H14" s="44">
        <v>167.2</v>
      </c>
      <c r="I14" s="44">
        <v>138.6</v>
      </c>
      <c r="J14" s="43">
        <v>64</v>
      </c>
      <c r="K14" s="43">
        <v>78</v>
      </c>
    </row>
    <row r="15" spans="1:11" s="7" customFormat="1" ht="29.45" customHeight="1">
      <c r="A15" s="41" t="s">
        <v>27</v>
      </c>
      <c r="B15" s="42">
        <v>27</v>
      </c>
      <c r="C15" s="43">
        <v>-1</v>
      </c>
      <c r="D15" s="44">
        <v>-4.5</v>
      </c>
      <c r="E15" s="43">
        <v>266</v>
      </c>
      <c r="F15" s="43">
        <v>-13</v>
      </c>
      <c r="G15" s="44">
        <v>-4.7</v>
      </c>
      <c r="H15" s="44">
        <v>94.2</v>
      </c>
      <c r="I15" s="44">
        <v>78.099999999999994</v>
      </c>
      <c r="J15" s="43">
        <v>282</v>
      </c>
      <c r="K15" s="43">
        <v>340</v>
      </c>
    </row>
    <row r="16" spans="1:11" s="7" customFormat="1" ht="29.45" customHeight="1">
      <c r="A16" s="41" t="s">
        <v>28</v>
      </c>
      <c r="B16" s="42">
        <v>4</v>
      </c>
      <c r="C16" s="45">
        <v>0</v>
      </c>
      <c r="D16" s="44">
        <v>-5.8</v>
      </c>
      <c r="E16" s="43">
        <v>52</v>
      </c>
      <c r="F16" s="43">
        <v>8</v>
      </c>
      <c r="G16" s="44">
        <v>18.2</v>
      </c>
      <c r="H16" s="44">
        <v>224</v>
      </c>
      <c r="I16" s="44">
        <v>185.5</v>
      </c>
      <c r="J16" s="43">
        <v>23</v>
      </c>
      <c r="K16" s="43">
        <v>28</v>
      </c>
    </row>
    <row r="17" spans="1:11" s="7" customFormat="1" ht="29.45" customHeight="1">
      <c r="A17" s="41" t="s">
        <v>29</v>
      </c>
      <c r="B17" s="42">
        <v>-71</v>
      </c>
      <c r="C17" s="43">
        <v>2</v>
      </c>
      <c r="D17" s="44" t="s">
        <v>15</v>
      </c>
      <c r="E17" s="43">
        <v>2860</v>
      </c>
      <c r="F17" s="43">
        <v>245</v>
      </c>
      <c r="G17" s="44">
        <v>9.4</v>
      </c>
      <c r="H17" s="44">
        <v>105.1</v>
      </c>
      <c r="I17" s="44">
        <v>87.3</v>
      </c>
      <c r="J17" s="43">
        <v>2721</v>
      </c>
      <c r="K17" s="43">
        <v>3275</v>
      </c>
    </row>
    <row r="18" spans="1:11" s="8" customFormat="1" ht="3" customHeight="1">
      <c r="A18" s="10"/>
      <c r="B18" s="19"/>
      <c r="C18" s="20"/>
      <c r="D18" s="20"/>
      <c r="E18" s="20"/>
      <c r="F18" s="20"/>
      <c r="G18" s="20"/>
      <c r="H18" s="20"/>
      <c r="I18" s="20"/>
      <c r="J18" s="20"/>
      <c r="K18" s="21"/>
    </row>
    <row r="19" spans="1:11" s="4" customFormat="1" ht="14.1" customHeight="1">
      <c r="A19" s="31" t="str">
        <f>IF(LEN(B22)&gt;0,A22&amp;B22,CONCATENATE(A22,"1.",A23,B23,TEXT(C23,"###,###,##0.0"),D23,TEXT(E23,"###,###,##0.0"),F23))</f>
        <v>說　　明：1.113年10月份遺產及贈與稅實物抵繳0.1億元，累計至本月實物抵繳金額共為4.2億元。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14.1" customHeight="1">
      <c r="A20" s="30" t="str">
        <f>IF(LEN(B22)&gt;0,CONCATENATE("　　　　　","2.",A23,B23,TEXT(C23,"###,###,##0.0"),D23,TEXT(E23,"###,###,##0.0"),F23),"　　　　　"&amp;A24)</f>
        <v>　　　　　2.特種貨物及勞務稅自103年起納編中央政府總預算，為比較基準一致，102年亦予納計。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</row>
    <row r="21" spans="1:11" ht="14.1" customHeight="1">
      <c r="A21" s="28" t="str">
        <f>IF(LEN(B22)&gt;0,"　　　　　"&amp;A24," ")</f>
        <v xml:space="preserve"> 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hidden="1">
      <c r="A22" s="17" t="s">
        <v>18</v>
      </c>
    </row>
    <row r="23" spans="1:11" hidden="1">
      <c r="A23" s="17" t="s">
        <v>17</v>
      </c>
      <c r="B23" s="39" t="s">
        <v>12</v>
      </c>
      <c r="C23" s="40">
        <v>0.1</v>
      </c>
      <c r="D23" s="39" t="s">
        <v>13</v>
      </c>
      <c r="E23" s="40">
        <v>4.2</v>
      </c>
      <c r="F23" s="39" t="s">
        <v>14</v>
      </c>
    </row>
    <row r="24" spans="1:11" hidden="1">
      <c r="A24" s="17" t="s">
        <v>16</v>
      </c>
    </row>
  </sheetData>
  <mergeCells count="12">
    <mergeCell ref="C4:D4"/>
    <mergeCell ref="E4:E5"/>
    <mergeCell ref="G4:I4"/>
    <mergeCell ref="J4:J5"/>
    <mergeCell ref="A1:K1"/>
    <mergeCell ref="A2:K2"/>
    <mergeCell ref="A21:K21"/>
    <mergeCell ref="A20:K20"/>
    <mergeCell ref="A19:K19"/>
    <mergeCell ref="A4:A5"/>
    <mergeCell ref="K4:K5"/>
    <mergeCell ref="B4:B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2024-11-22T01:21:27Z</cp:lastPrinted>
  <dcterms:created xsi:type="dcterms:W3CDTF">2002-04-18T02:50:59Z</dcterms:created>
  <dcterms:modified xsi:type="dcterms:W3CDTF">2024-11-22T01:21:27Z</dcterms:modified>
</cp:coreProperties>
</file>