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0" i="1" l="1"/>
  <c r="A19" i="1"/>
</calcChain>
</file>

<file path=xl/sharedStrings.xml><?xml version="1.0" encoding="utf-8"?>
<sst xmlns="http://schemas.openxmlformats.org/spreadsheetml/2006/main" count="33" uniqueCount="32">
  <si>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</si>
  <si>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</si>
  <si>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</si>
  <si>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</si>
  <si>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</si>
  <si>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</si>
  <si>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</si>
  <si>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</si>
  <si>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</si>
  <si>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</si>
  <si>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</si>
  <si>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</si>
  <si>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</si>
  <si>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</si>
  <si>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</si>
  <si>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</si>
  <si>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 xml:space="preserve">     --</t>
  </si>
  <si>
    <t>3.因最新財政收支劃分法尚未施行，故沿用舊法比例拆計。</t>
  </si>
  <si>
    <t>114年12月</t>
  </si>
  <si>
    <t>說　　明：</t>
  </si>
  <si>
    <t>總　　計</t>
  </si>
  <si>
    <t>　關　　稅</t>
  </si>
  <si>
    <t>　營利事業所得稅</t>
  </si>
  <si>
    <t>　綜合所得稅</t>
  </si>
  <si>
    <t>　遺產及贈與稅</t>
  </si>
  <si>
    <t>　貨 物 稅</t>
  </si>
  <si>
    <t>　證券交易稅</t>
  </si>
  <si>
    <t>　期貨交易稅</t>
  </si>
  <si>
    <t>　菸 酒 稅</t>
  </si>
  <si>
    <t>　特種貨物及勞務稅</t>
  </si>
  <si>
    <t>　營 業 稅</t>
  </si>
  <si>
    <t>表3-2　中央政府賦稅收入統計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</si>
</sst>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6" formatCode="###,###,##0"/>
    <numFmt numFmtId="228" formatCode="###,###,##0.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228" fontId="29" fillId="0" borderId="0" xfId="20" applyNumberFormat="1" applyFont="1" applyAlignment="1">
      <alignment horizontal="center"/>
    </xf>
    <xf numFmtId="0" fontId="27" fillId="0" borderId="0" xfId="20" applyFont="1" applyAlignment="1">
      <alignment vertical="center"/>
    </xf>
    <xf numFmtId="226" fontId="9" fillId="0" borderId="16" xfId="20" applyNumberFormat="1" applyFont="1" applyBorder="1" applyAlignment="1">
      <alignment horizontal="right" vertical="center"/>
    </xf>
    <xf numFmtId="226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4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45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customHeight="1">
      <c r="A2" s="44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20.100000000000001" customHeight="1">
      <c r="A4" s="31" t="s">
        <v>0</v>
      </c>
      <c r="B4" s="35" t="s">
        <v>1</v>
      </c>
      <c r="C4" s="22"/>
      <c r="D4" s="23"/>
      <c r="E4" s="37" t="s">
        <v>2</v>
      </c>
      <c r="F4" s="12"/>
      <c r="G4" s="22"/>
      <c r="H4" s="22"/>
      <c r="I4" s="23"/>
      <c r="J4" s="24" t="s">
        <v>3</v>
      </c>
      <c r="K4" s="33" t="s">
        <v>4</v>
      </c>
    </row>
    <row r="5" spans="1:11" s="9" customFormat="1" ht="39.950000000000003" customHeight="1">
      <c r="A5" s="32"/>
      <c r="B5" s="36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4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29.45" customHeight="1">
      <c r="A7" s="40" t="s">
        <v>20</v>
      </c>
      <c r="B7" s="41">
        <v>1013</v>
      </c>
      <c r="C7" s="42">
        <v>-74</v>
      </c>
      <c r="D7" s="43">
        <v>-6.8</v>
      </c>
      <c r="E7" s="42">
        <v>27362</v>
      </c>
      <c r="F7" s="42">
        <v>465</v>
      </c>
      <c r="G7" s="43">
        <v>1.7</v>
      </c>
      <c r="H7" s="43">
        <v>98.3</v>
      </c>
      <c r="I7" s="43">
        <v>98.3</v>
      </c>
      <c r="J7" s="42">
        <v>27845</v>
      </c>
      <c r="K7" s="42">
        <v>27845</v>
      </c>
    </row>
    <row r="8" spans="1:11" s="7" customFormat="1" ht="29.45" customHeight="1">
      <c r="A8" s="40" t="s">
        <v>21</v>
      </c>
      <c r="B8" s="41">
        <v>158</v>
      </c>
      <c r="C8" s="42">
        <v>-2</v>
      </c>
      <c r="D8" s="43">
        <v>-1.5</v>
      </c>
      <c r="E8" s="42">
        <v>1552</v>
      </c>
      <c r="F8" s="42">
        <v>-57</v>
      </c>
      <c r="G8" s="43">
        <v>-3.5</v>
      </c>
      <c r="H8" s="43">
        <v>95.5</v>
      </c>
      <c r="I8" s="43">
        <v>95.5</v>
      </c>
      <c r="J8" s="42">
        <v>1625</v>
      </c>
      <c r="K8" s="42">
        <v>1625</v>
      </c>
    </row>
    <row r="9" spans="1:11" s="7" customFormat="1" ht="29.45" customHeight="1">
      <c r="A9" s="40" t="s">
        <v>22</v>
      </c>
      <c r="B9" s="41">
        <v>127</v>
      </c>
      <c r="C9" s="42">
        <v>-17</v>
      </c>
      <c r="D9" s="43">
        <v>-12</v>
      </c>
      <c r="E9" s="42">
        <v>9935</v>
      </c>
      <c r="F9" s="42">
        <v>99</v>
      </c>
      <c r="G9" s="43">
        <v>1</v>
      </c>
      <c r="H9" s="43">
        <v>95.7</v>
      </c>
      <c r="I9" s="43">
        <v>95.7</v>
      </c>
      <c r="J9" s="42">
        <v>10384</v>
      </c>
      <c r="K9" s="42">
        <v>10384</v>
      </c>
    </row>
    <row r="10" spans="1:11" s="7" customFormat="1" ht="29.45" customHeight="1">
      <c r="A10" s="40" t="s">
        <v>23</v>
      </c>
      <c r="B10" s="41">
        <v>298</v>
      </c>
      <c r="C10" s="42">
        <v>16</v>
      </c>
      <c r="D10" s="43">
        <v>5.6</v>
      </c>
      <c r="E10" s="42">
        <v>7339</v>
      </c>
      <c r="F10" s="42">
        <v>521</v>
      </c>
      <c r="G10" s="43">
        <v>7.6</v>
      </c>
      <c r="H10" s="43">
        <v>102.7</v>
      </c>
      <c r="I10" s="43">
        <v>102.7</v>
      </c>
      <c r="J10" s="42">
        <v>7147</v>
      </c>
      <c r="K10" s="42">
        <v>7147</v>
      </c>
    </row>
    <row r="11" spans="1:11" s="7" customFormat="1" ht="29.45" customHeight="1">
      <c r="A11" s="40" t="s">
        <v>24</v>
      </c>
      <c r="B11" s="41">
        <v>24</v>
      </c>
      <c r="C11" s="42">
        <v>-3</v>
      </c>
      <c r="D11" s="43">
        <v>-10.199999999999999</v>
      </c>
      <c r="E11" s="42">
        <v>240</v>
      </c>
      <c r="F11" s="42">
        <v>-6</v>
      </c>
      <c r="G11" s="43">
        <v>-2.6</v>
      </c>
      <c r="H11" s="43">
        <v>156.19999999999999</v>
      </c>
      <c r="I11" s="43">
        <v>156.19999999999999</v>
      </c>
      <c r="J11" s="42">
        <v>153</v>
      </c>
      <c r="K11" s="42">
        <v>153</v>
      </c>
    </row>
    <row r="12" spans="1:11" s="7" customFormat="1" ht="29.45" customHeight="1">
      <c r="A12" s="40" t="s">
        <v>25</v>
      </c>
      <c r="B12" s="41">
        <v>101</v>
      </c>
      <c r="C12" s="42">
        <v>-39</v>
      </c>
      <c r="D12" s="43">
        <v>-27.6</v>
      </c>
      <c r="E12" s="42">
        <v>1282</v>
      </c>
      <c r="F12" s="42">
        <v>-169</v>
      </c>
      <c r="G12" s="43">
        <v>-11.6</v>
      </c>
      <c r="H12" s="43">
        <v>84.1</v>
      </c>
      <c r="I12" s="43">
        <v>84.1</v>
      </c>
      <c r="J12" s="42">
        <v>1525</v>
      </c>
      <c r="K12" s="42">
        <v>1525</v>
      </c>
    </row>
    <row r="13" spans="1:11" s="7" customFormat="1" ht="29.45" customHeight="1">
      <c r="A13" s="40" t="s">
        <v>26</v>
      </c>
      <c r="B13" s="41">
        <v>311</v>
      </c>
      <c r="C13" s="42">
        <v>77</v>
      </c>
      <c r="D13" s="43">
        <v>32.700000000000003</v>
      </c>
      <c r="E13" s="42">
        <v>2928</v>
      </c>
      <c r="F13" s="42">
        <v>47</v>
      </c>
      <c r="G13" s="43">
        <v>1.6</v>
      </c>
      <c r="H13" s="43">
        <v>108.7</v>
      </c>
      <c r="I13" s="43">
        <v>108.7</v>
      </c>
      <c r="J13" s="42">
        <v>2694</v>
      </c>
      <c r="K13" s="42">
        <v>2694</v>
      </c>
    </row>
    <row r="14" spans="1:11" s="7" customFormat="1" ht="29.45" customHeight="1">
      <c r="A14" s="40" t="s">
        <v>27</v>
      </c>
      <c r="B14" s="41">
        <v>11</v>
      </c>
      <c r="C14" s="42">
        <v>1</v>
      </c>
      <c r="D14" s="43">
        <v>14.6</v>
      </c>
      <c r="E14" s="42">
        <v>115</v>
      </c>
      <c r="F14" s="42">
        <v>-13</v>
      </c>
      <c r="G14" s="43">
        <v>-9.8000000000000007</v>
      </c>
      <c r="H14" s="43">
        <v>128.1</v>
      </c>
      <c r="I14" s="43">
        <v>128.1</v>
      </c>
      <c r="J14" s="42">
        <v>90</v>
      </c>
      <c r="K14" s="42">
        <v>90</v>
      </c>
    </row>
    <row r="15" spans="1:11" s="7" customFormat="1" ht="29.45" customHeight="1">
      <c r="A15" s="40" t="s">
        <v>28</v>
      </c>
      <c r="B15" s="41">
        <v>25</v>
      </c>
      <c r="C15" s="42">
        <v>-4</v>
      </c>
      <c r="D15" s="43">
        <v>-13.5</v>
      </c>
      <c r="E15" s="42">
        <v>311</v>
      </c>
      <c r="F15" s="42">
        <v>-8</v>
      </c>
      <c r="G15" s="43">
        <v>-2.6</v>
      </c>
      <c r="H15" s="43">
        <v>93.7</v>
      </c>
      <c r="I15" s="43">
        <v>93.7</v>
      </c>
      <c r="J15" s="42">
        <v>332</v>
      </c>
      <c r="K15" s="42">
        <v>332</v>
      </c>
    </row>
    <row r="16" spans="1:11" s="7" customFormat="1" ht="29.45" customHeight="1">
      <c r="A16" s="40" t="s">
        <v>29</v>
      </c>
      <c r="B16" s="41">
        <v>4</v>
      </c>
      <c r="C16" s="42">
        <v>-5</v>
      </c>
      <c r="D16" s="43">
        <v>-57.9</v>
      </c>
      <c r="E16" s="42">
        <v>55</v>
      </c>
      <c r="F16" s="42">
        <v>-11</v>
      </c>
      <c r="G16" s="43">
        <v>-17.100000000000001</v>
      </c>
      <c r="H16" s="43">
        <v>84.1</v>
      </c>
      <c r="I16" s="43">
        <v>84.1</v>
      </c>
      <c r="J16" s="42">
        <v>65</v>
      </c>
      <c r="K16" s="42">
        <v>65</v>
      </c>
    </row>
    <row r="17" spans="1:11" s="7" customFormat="1" ht="29.45" customHeight="1">
      <c r="A17" s="40" t="s">
        <v>30</v>
      </c>
      <c r="B17" s="41">
        <v>-46</v>
      </c>
      <c r="C17" s="42">
        <v>-98</v>
      </c>
      <c r="D17" s="43" t="s">
        <v>16</v>
      </c>
      <c r="E17" s="42">
        <v>3606</v>
      </c>
      <c r="F17" s="42">
        <v>62</v>
      </c>
      <c r="G17" s="43">
        <v>1.8</v>
      </c>
      <c r="H17" s="43">
        <v>94.1</v>
      </c>
      <c r="I17" s="43">
        <v>94.1</v>
      </c>
      <c r="J17" s="42">
        <v>3830</v>
      </c>
      <c r="K17" s="42">
        <v>3830</v>
      </c>
    </row>
    <row r="18" spans="1:11" s="8" customFormat="1" ht="3" customHeight="1">
      <c r="A18" s="10"/>
      <c r="B18" s="18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4" customFormat="1" ht="14.1" customHeight="1">
      <c r="A19" s="30" t="str">
        <f>IF(LEN(B22)&gt;0,A22&amp;B22,CONCATENATE(A22,"1.",A23,B23,TEXT(C23,"###,###,##0.0"),D23,TEXT(E23,"###,###,##0.0"),F23))</f>
        <v>說　　明：1.本表為初步統計數。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45" customHeight="1">
      <c r="A20" s="28" t="str">
        <f>IF(LEN(B22)&gt;0,CONCATENATE("　　　　　","2.",A23,B23,TEXT(C23,"###,###,##0.0"),D23,TEXT(E23,"###,###,##0.0"),F23,CHAR(10),SUBSTITUTE("　　　　　"&amp;A24,CHAR(10),CHAR(10)&amp;"　　　　　")),SUBSTITUTE("　　　　　"&amp;A24,CHAR(10),CHAR(10)&amp;"　　　　　"))</f>
        <v>　　　　　2.114年12月份遺產及贈與稅實物抵繳1.5億元，累計至本月實物抵繳金額共為6.9億元。
　　　　　3.因最新財政收支劃分法尚未施行，故沿用舊法比例拆計。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4.1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idden="1">
      <c r="A22" s="21" t="s">
        <v>19</v>
      </c>
      <c r="B22" s="38" t="s">
        <v>15</v>
      </c>
    </row>
    <row r="23" spans="1:11" hidden="1">
      <c r="A23" s="21" t="s">
        <v>18</v>
      </c>
      <c r="B23" s="38" t="s">
        <v>12</v>
      </c>
      <c r="C23" s="39">
        <v>1.5</v>
      </c>
      <c r="D23" s="38" t="s">
        <v>13</v>
      </c>
      <c r="E23" s="39">
        <v>6.9</v>
      </c>
      <c r="F23" s="38" t="s">
        <v>14</v>
      </c>
    </row>
    <row r="24" spans="1:11" hidden="1">
      <c r="A24" s="21" t="s">
        <v>17</v>
      </c>
    </row>
  </sheetData>
  <mergeCells count="12">
    <mergeCell ref="C4:D4"/>
    <mergeCell ref="E4:E5"/>
    <mergeCell ref="G4:I4"/>
    <mergeCell ref="J4:J5"/>
    <mergeCell ref="A1:K1"/>
    <mergeCell ref="A2:K2"/>
    <mergeCell ref="A21:K21"/>
    <mergeCell ref="A20:K20"/>
    <mergeCell ref="A19:K19"/>
    <mergeCell ref="A4:A5"/>
    <mergeCell ref="K4:K5"/>
    <mergeCell ref="B4:B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2026-01-14T02:35:19Z</cp:lastPrinted>
  <dcterms:created xsi:type="dcterms:W3CDTF">2002-04-18T02:50:59Z</dcterms:created>
  <dcterms:modified xsi:type="dcterms:W3CDTF">2026-01-14T02:35:19Z</dcterms:modified>
</cp:coreProperties>
</file>