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11438\Documents\"/>
    </mc:Choice>
  </mc:AlternateContent>
  <bookViews>
    <workbookView xWindow="240" yWindow="90" windowWidth="12120" windowHeight="9120"/>
  </bookViews>
  <sheets>
    <sheet name="表" sheetId="8" r:id="rId1"/>
  </sheets>
  <externalReferences>
    <externalReference r:id="rId2"/>
  </externalReferences>
  <definedNames>
    <definedName name="D">#REF!</definedName>
    <definedName name="E">#REF!</definedName>
    <definedName name="E1_">#REF!</definedName>
    <definedName name="F">#REF!</definedName>
    <definedName name="_xlnm.Print_Area" localSheetId="0">表!$A$1:$H$25</definedName>
    <definedName name="R_">#REF!</definedName>
  </definedNames>
  <calcPr calcId="162913"/>
</workbook>
</file>

<file path=xl/calcChain.xml><?xml version="1.0" encoding="utf-8"?>
<calcChain xmlns="http://schemas.openxmlformats.org/spreadsheetml/2006/main">
  <c r="H22" i="8" l="1"/>
  <c r="G22" i="8"/>
  <c r="H21" i="8"/>
  <c r="G21" i="8"/>
  <c r="H20" i="8"/>
  <c r="G20" i="8"/>
  <c r="H19" i="8"/>
  <c r="G19" i="8"/>
  <c r="H18" i="8"/>
  <c r="G18" i="8"/>
  <c r="H17" i="8"/>
  <c r="G17" i="8"/>
  <c r="H16" i="8"/>
  <c r="G16" i="8"/>
  <c r="H15" i="8"/>
  <c r="G15" i="8"/>
  <c r="H14" i="8"/>
  <c r="G14" i="8"/>
  <c r="H13" i="8"/>
  <c r="G13" i="8"/>
  <c r="H12" i="8"/>
  <c r="G12" i="8"/>
  <c r="H11" i="8"/>
  <c r="G11" i="8"/>
  <c r="H10" i="8"/>
  <c r="G10" i="8"/>
  <c r="H9" i="8"/>
  <c r="G9" i="8"/>
  <c r="H8" i="8"/>
  <c r="G8" i="8"/>
  <c r="G7" i="8"/>
  <c r="H7" i="8"/>
  <c r="A24" i="8"/>
</calcChain>
</file>

<file path=xl/sharedStrings.xml><?xml version="1.0" encoding="utf-8"?>
<sst xmlns="http://schemas.openxmlformats.org/spreadsheetml/2006/main" count="33" uniqueCount="33">
  <si>
    <t xml:space="preserve"> 單位：億元</t>
    <phoneticPr fontId="3" type="noConversion"/>
  </si>
  <si>
    <t>其  他</t>
    <phoneticPr fontId="3" type="noConversion"/>
  </si>
  <si>
    <t xml:space="preserve">年 度 別 </t>
    <phoneticPr fontId="3" type="noConversion"/>
  </si>
  <si>
    <t>賦稅收入
（億元）</t>
    <phoneticPr fontId="3" type="noConversion"/>
  </si>
  <si>
    <t>(1)</t>
    <phoneticPr fontId="3" type="noConversion"/>
  </si>
  <si>
    <t>各級政府歲出淨額
（億元）</t>
    <phoneticPr fontId="3" type="noConversion"/>
  </si>
  <si>
    <t>人口數
（萬人）</t>
    <phoneticPr fontId="3" type="noConversion"/>
  </si>
  <si>
    <t>平均每人稅負
（元）</t>
    <phoneticPr fontId="3" type="noConversion"/>
  </si>
  <si>
    <t>(2)</t>
    <phoneticPr fontId="3" type="noConversion"/>
  </si>
  <si>
    <t>(3)</t>
    <phoneticPr fontId="3" type="noConversion"/>
  </si>
  <si>
    <t>(5)=(1)/(3)</t>
    <phoneticPr fontId="3" type="noConversion"/>
  </si>
  <si>
    <t>平均每人稅負
（元）</t>
    <phoneticPr fontId="3" type="noConversion"/>
  </si>
  <si>
    <t>(5)=(1)/(3)</t>
    <phoneticPr fontId="3" type="noConversion"/>
  </si>
  <si>
    <t>(4)=(1)/(2)</t>
    <phoneticPr fontId="3" type="noConversion"/>
  </si>
  <si>
    <t>賦稅依存度 *
（％）</t>
    <phoneticPr fontId="3" type="noConversion"/>
  </si>
  <si>
    <t>附　　註：*此比率之賦稅收入不含金融保險營業稅及健康福利捐；100年起至102年間不含特種貨物及勞務稅；106年起不含撥入長照基金之稅款；113年起不含撥入
住宅基金之稅款。</t>
  </si>
  <si>
    <t>99年</t>
  </si>
  <si>
    <t>100年</t>
  </si>
  <si>
    <t>101年</t>
  </si>
  <si>
    <t>102年</t>
  </si>
  <si>
    <t>103年</t>
  </si>
  <si>
    <t>104年</t>
  </si>
  <si>
    <t>105年</t>
  </si>
  <si>
    <t>106年</t>
  </si>
  <si>
    <t>107年</t>
  </si>
  <si>
    <t>108年</t>
  </si>
  <si>
    <t>109年</t>
  </si>
  <si>
    <t>110年</t>
  </si>
  <si>
    <t>111年</t>
  </si>
  <si>
    <t>112年</t>
  </si>
  <si>
    <t>113年</t>
  </si>
  <si>
    <t>114年</t>
  </si>
  <si>
    <t>表3-14　賦稅依存度及平均每人稅負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</si>
</sst>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9" formatCode="_(* #,##0.00_);_(* \(#,##0.00\);_(* &quot;-&quot;??_);_(@_)"/>
    <numFmt numFmtId="187" formatCode="#,##0;\-#,##0;&quot;－&quot;"/>
    <numFmt numFmtId="189" formatCode="#\ ##0.0_-;\-#\ ##0.0_-;_-0.0_-;_-@_ "/>
    <numFmt numFmtId="218" formatCode="0.0"/>
    <numFmt numFmtId="222" formatCode="0.0;[Red]0.0"/>
    <numFmt numFmtId="223" formatCode="_(* #,##0_);_(* \(#,##0\);_(* &quot;-&quot;??_);_(@_)"/>
    <numFmt numFmtId="224" formatCode="##,###,##0"/>
    <numFmt numFmtId="225" formatCode="#,##0.0"/>
  </numFmts>
  <fonts count="15" x14ac:knownFonts="1">
    <font>
      <sz val="12"/>
      <name val="細明體"/>
      <family val="3"/>
      <charset val="136"/>
    </font>
    <font>
      <sz val="7.5"/>
      <name val="Century Schoolbook"/>
      <family val="1"/>
    </font>
    <font>
      <sz val="12"/>
      <name val="細明體"/>
      <family val="3"/>
      <charset val="136"/>
    </font>
    <font>
      <sz val="9"/>
      <name val="細明體"/>
      <family val="3"/>
      <charset val="136"/>
    </font>
    <font>
      <sz val="16"/>
      <name val="標楷體"/>
      <family val="4"/>
      <charset val="136"/>
    </font>
    <font>
      <sz val="18"/>
      <name val="標楷體"/>
      <family val="4"/>
      <charset val="136"/>
    </font>
    <font>
      <sz val="12"/>
      <name val="標楷體"/>
      <family val="4"/>
      <charset val="136"/>
    </font>
    <font>
      <sz val="10"/>
      <name val="標楷體"/>
      <family val="4"/>
      <charset val="136"/>
    </font>
    <font>
      <sz val="11"/>
      <name val="標楷體"/>
      <family val="4"/>
      <charset val="136"/>
    </font>
    <font>
      <sz val="9.5"/>
      <name val="標楷體"/>
      <family val="4"/>
      <charset val="136"/>
    </font>
    <font>
      <sz val="11"/>
      <name val="新細明體"/>
      <family val="1"/>
      <charset val="136"/>
    </font>
    <font>
      <sz val="11"/>
      <name val="Times New Roman"/>
      <family val="1"/>
    </font>
    <font>
      <sz val="10"/>
      <name val="微軟正黑體"/>
      <family val="2"/>
      <charset val="136"/>
    </font>
    <font>
      <sz val="9"/>
      <name val="微軟正黑體"/>
      <family val="2"/>
      <charset val="136"/>
    </font>
    <font>
      <sz val="13"/>
      <name val="微軟正黑體"/>
      <family val="2"/>
      <charset val="136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89" fontId="1" fillId="0" borderId="0" applyFill="0" applyBorder="0" applyProtection="0">
      <alignment horizontal="right" vertical="center"/>
    </xf>
    <xf numFmtId="179" fontId="2" fillId="0" borderId="0" applyFont="0" applyFill="0" applyBorder="0" applyAlignment="0" applyProtection="0"/>
  </cellStyleXfs>
  <cellXfs count="48">
    <xf numFmtId="0" fontId="0" fillId="0" borderId="0" xfId="0"/>
    <xf numFmtId="0" fontId="4" fillId="0" borderId="0" xfId="0" quotePrefix="1" applyFont="1" applyAlignment="1"/>
    <xf numFmtId="0" fontId="4" fillId="0" borderId="0" xfId="0" applyFont="1"/>
    <xf numFmtId="0" fontId="5" fillId="0" borderId="0" xfId="0" quotePrefix="1" applyFont="1" applyAlignment="1">
      <alignment horizontal="centerContinuous"/>
    </xf>
    <xf numFmtId="0" fontId="5" fillId="0" borderId="0" xfId="0" applyFont="1" applyAlignment="1">
      <alignment horizontal="centerContinuous"/>
    </xf>
    <xf numFmtId="0" fontId="5" fillId="0" borderId="0" xfId="0" applyFont="1" applyBorder="1" applyAlignment="1">
      <alignment horizontal="centerContinuous"/>
    </xf>
    <xf numFmtId="0" fontId="6" fillId="0" borderId="0" xfId="0" applyFont="1"/>
    <xf numFmtId="0" fontId="6" fillId="0" borderId="0" xfId="0" applyFont="1" applyBorder="1"/>
    <xf numFmtId="0" fontId="6" fillId="0" borderId="1" xfId="0" applyFont="1" applyBorder="1" applyAlignment="1">
      <alignment horizontal="centerContinuous" vertical="center"/>
    </xf>
    <xf numFmtId="0" fontId="6" fillId="0" borderId="0" xfId="0" applyFont="1" applyAlignment="1">
      <alignment vertical="center"/>
    </xf>
    <xf numFmtId="0" fontId="6" fillId="0" borderId="2" xfId="0" quotePrefix="1" applyFont="1" applyBorder="1" applyAlignment="1">
      <alignment horizontal="center" vertical="center"/>
    </xf>
    <xf numFmtId="0" fontId="7" fillId="0" borderId="3" xfId="0" applyFont="1" applyBorder="1"/>
    <xf numFmtId="0" fontId="7" fillId="0" borderId="0" xfId="0" applyFont="1"/>
    <xf numFmtId="0" fontId="7" fillId="0" borderId="0" xfId="0" applyFont="1" applyBorder="1"/>
    <xf numFmtId="218" fontId="8" fillId="0" borderId="3" xfId="0" applyNumberFormat="1" applyFont="1" applyBorder="1" applyAlignment="1">
      <alignment horizontal="right"/>
    </xf>
    <xf numFmtId="218" fontId="8" fillId="0" borderId="0" xfId="0" applyNumberFormat="1" applyFont="1" applyBorder="1" applyAlignment="1">
      <alignment horizontal="right"/>
    </xf>
    <xf numFmtId="0" fontId="9" fillId="0" borderId="0" xfId="0" quotePrefix="1" applyFont="1" applyAlignment="1">
      <alignment horizontal="left"/>
    </xf>
    <xf numFmtId="0" fontId="9" fillId="0" borderId="0" xfId="0" applyFont="1"/>
    <xf numFmtId="0" fontId="9" fillId="0" borderId="0" xfId="0" applyFont="1" applyBorder="1"/>
    <xf numFmtId="0" fontId="9" fillId="0" borderId="0" xfId="0" applyFont="1" applyAlignment="1">
      <alignment horizontal="left"/>
    </xf>
    <xf numFmtId="0" fontId="6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right" vertical="center"/>
    </xf>
    <xf numFmtId="0" fontId="8" fillId="0" borderId="5" xfId="0" applyFont="1" applyBorder="1" applyAlignment="1">
      <alignment horizontal="center"/>
    </xf>
    <xf numFmtId="223" fontId="6" fillId="0" borderId="6" xfId="2" applyNumberFormat="1" applyFont="1" applyBorder="1" applyAlignment="1">
      <alignment horizontal="centerContinuous" vertical="center" wrapText="1"/>
    </xf>
    <xf numFmtId="49" fontId="6" fillId="0" borderId="4" xfId="2" applyNumberFormat="1" applyFont="1" applyBorder="1" applyAlignment="1">
      <alignment horizontal="centerContinuous" vertical="center"/>
    </xf>
    <xf numFmtId="0" fontId="12" fillId="0" borderId="7" xfId="0" applyFont="1" applyBorder="1" applyAlignment="1">
      <alignment horizontal="center" vertical="center" wrapText="1"/>
    </xf>
    <xf numFmtId="223" fontId="12" fillId="0" borderId="1" xfId="2" applyNumberFormat="1" applyFont="1" applyBorder="1" applyAlignment="1">
      <alignment horizontal="centerContinuous" vertical="center" wrapText="1"/>
    </xf>
    <xf numFmtId="49" fontId="12" fillId="0" borderId="8" xfId="0" applyNumberFormat="1" applyFont="1" applyBorder="1" applyAlignment="1">
      <alignment horizontal="centerContinuous" vertical="center"/>
    </xf>
    <xf numFmtId="49" fontId="12" fillId="0" borderId="8" xfId="0" applyNumberFormat="1" applyFont="1" applyBorder="1" applyAlignment="1">
      <alignment horizontal="center" vertical="center"/>
    </xf>
    <xf numFmtId="49" fontId="12" fillId="0" borderId="4" xfId="2" applyNumberFormat="1" applyFont="1" applyBorder="1" applyAlignment="1">
      <alignment horizontal="centerContinuous" vertical="center"/>
    </xf>
    <xf numFmtId="0" fontId="7" fillId="0" borderId="6" xfId="0" applyFont="1" applyBorder="1"/>
    <xf numFmtId="0" fontId="7" fillId="0" borderId="1" xfId="0" applyFont="1" applyBorder="1"/>
    <xf numFmtId="187" fontId="10" fillId="0" borderId="11" xfId="0" applyNumberFormat="1" applyFont="1" applyBorder="1" applyAlignment="1">
      <alignment horizontal="right" vertical="center"/>
    </xf>
    <xf numFmtId="222" fontId="10" fillId="0" borderId="4" xfId="0" applyNumberFormat="1" applyFont="1" applyBorder="1" applyAlignment="1">
      <alignment horizontal="right"/>
    </xf>
    <xf numFmtId="187" fontId="10" fillId="0" borderId="4" xfId="0" applyNumberFormat="1" applyFont="1" applyBorder="1" applyAlignment="1">
      <alignment horizontal="right"/>
    </xf>
    <xf numFmtId="218" fontId="10" fillId="0" borderId="4" xfId="0" applyNumberFormat="1" applyFont="1" applyBorder="1" applyAlignment="1">
      <alignment horizontal="right"/>
    </xf>
    <xf numFmtId="0" fontId="13" fillId="0" borderId="1" xfId="0" applyFont="1" applyBorder="1" applyAlignment="1">
      <alignment horizontal="left" vertical="top" wrapText="1"/>
    </xf>
    <xf numFmtId="0" fontId="13" fillId="0" borderId="1" xfId="0" applyFont="1" applyBorder="1" applyAlignment="1">
      <alignment wrapText="1"/>
    </xf>
    <xf numFmtId="0" fontId="7" fillId="0" borderId="4" xfId="0" quotePrefix="1" applyFont="1" applyBorder="1" applyAlignment="1">
      <alignment horizontal="right" vertical="center"/>
    </xf>
    <xf numFmtId="0" fontId="4" fillId="0" borderId="0" xfId="0" quotePrefix="1" applyFont="1" applyAlignment="1">
      <alignment horizontal="center"/>
    </xf>
    <xf numFmtId="0" fontId="12" fillId="0" borderId="9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3" fillId="0" borderId="0" xfId="0" applyFont="1" applyAlignment="1">
      <alignment wrapText="1"/>
    </xf>
    <xf numFmtId="0" fontId="12" fillId="0" borderId="3" xfId="0" applyFont="1" applyBorder="1" applyAlignment="1">
      <alignment horizontal="left" indent="1"/>
    </xf>
    <xf numFmtId="224" fontId="11" fillId="0" borderId="10" xfId="0" applyNumberFormat="1" applyFont="1" applyBorder="1" applyAlignment="1">
      <alignment horizontal="right"/>
    </xf>
    <xf numFmtId="224" fontId="11" fillId="0" borderId="0" xfId="0" applyNumberFormat="1" applyFont="1" applyBorder="1" applyAlignment="1">
      <alignment horizontal="right"/>
    </xf>
    <xf numFmtId="225" fontId="11" fillId="0" borderId="0" xfId="0" applyNumberFormat="1" applyFont="1" applyBorder="1" applyAlignment="1">
      <alignment horizontal="right"/>
    </xf>
    <xf numFmtId="0" fontId="14" fillId="0" borderId="0" xfId="0" applyFont="1" applyAlignment="1">
      <alignment horizontal="center"/>
    </xf>
  </cellXfs>
  <cellStyles count="3">
    <cellStyle name="n1" xfId="1"/>
    <cellStyle name="一般" xfId="0" builtinId="0"/>
    <cellStyle name="千分位" xfId="2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36001;&#25919;&#37096;\&#38651;&#23376;&#26360;\&#37325;&#35201;&#36001;&#25919;&#25351;&#27161;\old\&#22283;&#38555;&#27604;&#36611;(p53%20-%20p55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8-4(p53)"/>
      <sheetName val="表8-5(p54)"/>
      <sheetName val="表8-6(p55)"/>
      <sheetName val="收入(主計處)9712"/>
      <sheetName val="支出(主計處)9712"/>
      <sheetName val="餘絀(主計處)9709"/>
      <sheetName val="院處債餘占GDP9712 "/>
      <sheetName val="債務餘額97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</sheetPr>
  <dimension ref="A1:H28"/>
  <sheetViews>
    <sheetView showGridLines="0" tabSelected="1" zoomScaleNormal="75" workbookViewId="0">
      <selection sqref="A1:F1"/>
    </sheetView>
  </sheetViews>
  <sheetFormatPr defaultRowHeight="16.5" x14ac:dyDescent="0.25"/>
  <cols>
    <col min="1" max="1" width="13.875" style="6" customWidth="1"/>
    <col min="2" max="5" width="20.375" style="6" customWidth="1"/>
    <col min="6" max="6" width="20.375" style="7" customWidth="1"/>
    <col min="7" max="7" width="8.625" style="6" hidden="1" customWidth="1"/>
    <col min="8" max="8" width="7.625" style="6" hidden="1" customWidth="1"/>
    <col min="9" max="16384" width="9" style="6"/>
  </cols>
  <sheetData>
    <row r="1" spans="1:8" s="2" customFormat="1" ht="22.5" customHeight="1" x14ac:dyDescent="0.3">
      <c r="A1" s="47" t="s">
        <v>32</v>
      </c>
      <c r="B1" s="39"/>
      <c r="C1" s="39"/>
      <c r="D1" s="39"/>
      <c r="E1" s="39"/>
      <c r="F1" s="39"/>
      <c r="G1" s="1"/>
      <c r="H1" s="1"/>
    </row>
    <row r="2" spans="1:8" ht="18" customHeight="1" x14ac:dyDescent="0.4">
      <c r="A2" s="3"/>
      <c r="B2" s="4"/>
      <c r="C2" s="4"/>
      <c r="D2" s="4"/>
      <c r="E2" s="4"/>
      <c r="F2" s="5"/>
      <c r="G2" s="4"/>
      <c r="H2" s="4"/>
    </row>
    <row r="3" spans="1:8" ht="15.95" customHeight="1" x14ac:dyDescent="0.25">
      <c r="F3" s="21"/>
      <c r="G3" s="38" t="s">
        <v>0</v>
      </c>
      <c r="H3" s="38"/>
    </row>
    <row r="4" spans="1:8" s="9" customFormat="1" ht="45" customHeight="1" x14ac:dyDescent="0.25">
      <c r="A4" s="40" t="s">
        <v>2</v>
      </c>
      <c r="B4" s="25" t="s">
        <v>3</v>
      </c>
      <c r="C4" s="25" t="s">
        <v>5</v>
      </c>
      <c r="D4" s="25" t="s">
        <v>6</v>
      </c>
      <c r="E4" s="25" t="s">
        <v>14</v>
      </c>
      <c r="F4" s="26" t="s">
        <v>11</v>
      </c>
      <c r="G4" s="23" t="s">
        <v>7</v>
      </c>
      <c r="H4" s="8"/>
    </row>
    <row r="5" spans="1:8" s="9" customFormat="1" ht="24.95" customHeight="1" x14ac:dyDescent="0.25">
      <c r="A5" s="41"/>
      <c r="B5" s="27" t="s">
        <v>4</v>
      </c>
      <c r="C5" s="27" t="s">
        <v>8</v>
      </c>
      <c r="D5" s="28" t="s">
        <v>9</v>
      </c>
      <c r="E5" s="28" t="s">
        <v>13</v>
      </c>
      <c r="F5" s="29" t="s">
        <v>12</v>
      </c>
      <c r="G5" s="24" t="s">
        <v>10</v>
      </c>
      <c r="H5" s="10" t="s">
        <v>1</v>
      </c>
    </row>
    <row r="6" spans="1:8" s="12" customFormat="1" ht="3" customHeight="1" x14ac:dyDescent="0.25">
      <c r="A6" s="20"/>
      <c r="B6" s="30"/>
      <c r="C6" s="31"/>
      <c r="D6" s="31"/>
      <c r="E6" s="31"/>
      <c r="F6" s="31"/>
      <c r="G6" s="11"/>
    </row>
    <row r="7" spans="1:8" s="12" customFormat="1" ht="16.350000000000001" customHeight="1" x14ac:dyDescent="0.25">
      <c r="A7" s="43" t="s">
        <v>16</v>
      </c>
      <c r="B7" s="44">
        <v>16222</v>
      </c>
      <c r="C7" s="45">
        <v>25668</v>
      </c>
      <c r="D7" s="45">
        <v>2314</v>
      </c>
      <c r="E7" s="46">
        <v>61</v>
      </c>
      <c r="F7" s="45">
        <v>70112</v>
      </c>
      <c r="G7" s="14" t="e">
        <f>#REF!*100/#REF!</f>
        <v>#REF!</v>
      </c>
      <c r="H7" s="15" t="e">
        <f>#REF!*100/#REF!</f>
        <v>#REF!</v>
      </c>
    </row>
    <row r="8" spans="1:8" s="12" customFormat="1" ht="16.350000000000001" customHeight="1" x14ac:dyDescent="0.25">
      <c r="A8" s="43" t="s">
        <v>17</v>
      </c>
      <c r="B8" s="44">
        <v>17646</v>
      </c>
      <c r="C8" s="45">
        <v>26129</v>
      </c>
      <c r="D8" s="45">
        <v>2318</v>
      </c>
      <c r="E8" s="46">
        <v>65.2</v>
      </c>
      <c r="F8" s="45">
        <v>76126</v>
      </c>
      <c r="G8" s="14" t="e">
        <f>#REF!*100/#REF!</f>
        <v>#REF!</v>
      </c>
      <c r="H8" s="15" t="e">
        <f>#REF!*100/#REF!</f>
        <v>#REF!</v>
      </c>
    </row>
    <row r="9" spans="1:8" s="12" customFormat="1" ht="16.350000000000001" customHeight="1" x14ac:dyDescent="0.25">
      <c r="A9" s="43" t="s">
        <v>18</v>
      </c>
      <c r="B9" s="44">
        <v>17967</v>
      </c>
      <c r="C9" s="45">
        <v>26780</v>
      </c>
      <c r="D9" s="45">
        <v>2326</v>
      </c>
      <c r="E9" s="46">
        <v>64.7</v>
      </c>
      <c r="F9" s="45">
        <v>77237</v>
      </c>
      <c r="G9" s="14" t="e">
        <f>#REF!*100/#REF!</f>
        <v>#REF!</v>
      </c>
      <c r="H9" s="15" t="e">
        <f>#REF!*100/#REF!</f>
        <v>#REF!</v>
      </c>
    </row>
    <row r="10" spans="1:8" s="12" customFormat="1" ht="16.350000000000001" customHeight="1" x14ac:dyDescent="0.25">
      <c r="A10" s="43" t="s">
        <v>19</v>
      </c>
      <c r="B10" s="44">
        <v>18341</v>
      </c>
      <c r="C10" s="45">
        <v>26652</v>
      </c>
      <c r="D10" s="45">
        <v>2334</v>
      </c>
      <c r="E10" s="46">
        <v>66.400000000000006</v>
      </c>
      <c r="F10" s="45">
        <v>78569</v>
      </c>
      <c r="G10" s="14" t="e">
        <f>#REF!*100/#REF!</f>
        <v>#REF!</v>
      </c>
      <c r="H10" s="15" t="e">
        <f>#REF!*100/#REF!</f>
        <v>#REF!</v>
      </c>
    </row>
    <row r="11" spans="1:8" s="12" customFormat="1" ht="16.350000000000001" customHeight="1" x14ac:dyDescent="0.25">
      <c r="A11" s="43" t="s">
        <v>20</v>
      </c>
      <c r="B11" s="44">
        <v>19761</v>
      </c>
      <c r="C11" s="45">
        <v>26457</v>
      </c>
      <c r="D11" s="45">
        <v>2339</v>
      </c>
      <c r="E11" s="46">
        <v>72.5</v>
      </c>
      <c r="F11" s="45">
        <v>84478</v>
      </c>
      <c r="G11" s="14" t="e">
        <f>#REF!*100/#REF!</f>
        <v>#REF!</v>
      </c>
      <c r="H11" s="15" t="e">
        <f>#REF!*100/#REF!</f>
        <v>#REF!</v>
      </c>
    </row>
    <row r="12" spans="1:8" s="12" customFormat="1" ht="32.85" customHeight="1" x14ac:dyDescent="0.25">
      <c r="A12" s="43" t="s">
        <v>21</v>
      </c>
      <c r="B12" s="44">
        <v>21349</v>
      </c>
      <c r="C12" s="45">
        <v>26452</v>
      </c>
      <c r="D12" s="45">
        <v>2346</v>
      </c>
      <c r="E12" s="46">
        <v>78.5</v>
      </c>
      <c r="F12" s="45">
        <v>90992</v>
      </c>
      <c r="G12" s="14" t="e">
        <f>#REF!*100/#REF!</f>
        <v>#REF!</v>
      </c>
      <c r="H12" s="15" t="e">
        <f>#REF!*100/#REF!</f>
        <v>#REF!</v>
      </c>
    </row>
    <row r="13" spans="1:8" s="12" customFormat="1" ht="16.350000000000001" customHeight="1" x14ac:dyDescent="0.25">
      <c r="A13" s="43" t="s">
        <v>22</v>
      </c>
      <c r="B13" s="44">
        <v>22241</v>
      </c>
      <c r="C13" s="45">
        <v>27453</v>
      </c>
      <c r="D13" s="45">
        <v>2351</v>
      </c>
      <c r="E13" s="46">
        <v>78.900000000000006</v>
      </c>
      <c r="F13" s="45">
        <v>94609</v>
      </c>
      <c r="G13" s="14" t="e">
        <f>#REF!*100/#REF!</f>
        <v>#REF!</v>
      </c>
      <c r="H13" s="15" t="e">
        <f>#REF!*100/#REF!</f>
        <v>#REF!</v>
      </c>
    </row>
    <row r="14" spans="1:8" s="12" customFormat="1" ht="16.350000000000001" customHeight="1" x14ac:dyDescent="0.25">
      <c r="A14" s="43" t="s">
        <v>23</v>
      </c>
      <c r="B14" s="44">
        <v>22512</v>
      </c>
      <c r="C14" s="45">
        <v>27784</v>
      </c>
      <c r="D14" s="45">
        <v>2355</v>
      </c>
      <c r="E14" s="46">
        <v>78.8</v>
      </c>
      <c r="F14" s="45">
        <v>95586</v>
      </c>
      <c r="G14" s="14" t="e">
        <f>#REF!*100/#REF!</f>
        <v>#REF!</v>
      </c>
      <c r="H14" s="15" t="e">
        <f>#REF!*100/#REF!</f>
        <v>#REF!</v>
      </c>
    </row>
    <row r="15" spans="1:8" s="12" customFormat="1" ht="16.350000000000001" customHeight="1" x14ac:dyDescent="0.25">
      <c r="A15" s="43" t="s">
        <v>24</v>
      </c>
      <c r="B15" s="44">
        <v>23869</v>
      </c>
      <c r="C15" s="45">
        <v>28455</v>
      </c>
      <c r="D15" s="45">
        <v>2357</v>
      </c>
      <c r="E15" s="46">
        <v>80.8</v>
      </c>
      <c r="F15" s="45">
        <v>101253</v>
      </c>
      <c r="G15" s="14" t="e">
        <f>#REF!*100/#REF!</f>
        <v>#REF!</v>
      </c>
      <c r="H15" s="15" t="e">
        <f>#REF!*100/#REF!</f>
        <v>#REF!</v>
      </c>
    </row>
    <row r="16" spans="1:8" s="12" customFormat="1" ht="16.350000000000001" customHeight="1" x14ac:dyDescent="0.25">
      <c r="A16" s="43" t="s">
        <v>25</v>
      </c>
      <c r="B16" s="44">
        <v>24705</v>
      </c>
      <c r="C16" s="45">
        <v>29116</v>
      </c>
      <c r="D16" s="45">
        <v>2359</v>
      </c>
      <c r="E16" s="46">
        <v>81.599999999999994</v>
      </c>
      <c r="F16" s="45">
        <v>104723</v>
      </c>
      <c r="G16" s="14" t="e">
        <f>#REF!*100/#REF!</f>
        <v>#REF!</v>
      </c>
      <c r="H16" s="15" t="e">
        <f>#REF!*100/#REF!</f>
        <v>#REF!</v>
      </c>
    </row>
    <row r="17" spans="1:8" s="12" customFormat="1" ht="32.85" customHeight="1" x14ac:dyDescent="0.25">
      <c r="A17" s="43" t="s">
        <v>26</v>
      </c>
      <c r="B17" s="44">
        <v>23987</v>
      </c>
      <c r="C17" s="45">
        <v>32420</v>
      </c>
      <c r="D17" s="45">
        <v>2358</v>
      </c>
      <c r="E17" s="46">
        <v>70.599999999999994</v>
      </c>
      <c r="F17" s="45">
        <v>101707</v>
      </c>
      <c r="G17" s="14" t="e">
        <f>#REF!*100/#REF!</f>
        <v>#REF!</v>
      </c>
      <c r="H17" s="15" t="e">
        <f>#REF!*100/#REF!</f>
        <v>#REF!</v>
      </c>
    </row>
    <row r="18" spans="1:8" s="12" customFormat="1" ht="16.350000000000001" customHeight="1" x14ac:dyDescent="0.25">
      <c r="A18" s="43" t="s">
        <v>27</v>
      </c>
      <c r="B18" s="44">
        <v>28742</v>
      </c>
      <c r="C18" s="45">
        <v>33603</v>
      </c>
      <c r="D18" s="45">
        <v>2349</v>
      </c>
      <c r="E18" s="46">
        <v>81.7</v>
      </c>
      <c r="F18" s="45">
        <v>122369</v>
      </c>
      <c r="G18" s="14" t="e">
        <f>#REF!*100/#REF!</f>
        <v>#REF!</v>
      </c>
      <c r="H18" s="15" t="e">
        <f>#REF!*100/#REF!</f>
        <v>#REF!</v>
      </c>
    </row>
    <row r="19" spans="1:8" s="12" customFormat="1" ht="16.350000000000001" customHeight="1" x14ac:dyDescent="0.25">
      <c r="A19" s="43" t="s">
        <v>28</v>
      </c>
      <c r="B19" s="44">
        <v>32479</v>
      </c>
      <c r="C19" s="45">
        <v>36524</v>
      </c>
      <c r="D19" s="45">
        <v>2319</v>
      </c>
      <c r="E19" s="46">
        <v>84.7</v>
      </c>
      <c r="F19" s="45">
        <v>140079</v>
      </c>
      <c r="G19" s="14" t="e">
        <f>#REF!*100/#REF!</f>
        <v>#REF!</v>
      </c>
      <c r="H19" s="15" t="e">
        <f>#REF!*100/#REF!</f>
        <v>#REF!</v>
      </c>
    </row>
    <row r="20" spans="1:8" s="12" customFormat="1" ht="16.350000000000001" customHeight="1" x14ac:dyDescent="0.25">
      <c r="A20" s="43" t="s">
        <v>29</v>
      </c>
      <c r="B20" s="44">
        <v>34562</v>
      </c>
      <c r="C20" s="45">
        <v>40336</v>
      </c>
      <c r="D20" s="45">
        <v>2337</v>
      </c>
      <c r="E20" s="46">
        <v>81.599999999999994</v>
      </c>
      <c r="F20" s="45">
        <v>147870</v>
      </c>
      <c r="G20" s="14" t="e">
        <f>#REF!*100/#REF!</f>
        <v>#REF!</v>
      </c>
      <c r="H20" s="15" t="e">
        <f>#REF!*100/#REF!</f>
        <v>#REF!</v>
      </c>
    </row>
    <row r="21" spans="1:8" s="12" customFormat="1" ht="16.350000000000001" customHeight="1" x14ac:dyDescent="0.25">
      <c r="A21" s="43" t="s">
        <v>30</v>
      </c>
      <c r="B21" s="44">
        <v>37619</v>
      </c>
      <c r="C21" s="45">
        <v>40741</v>
      </c>
      <c r="D21" s="45">
        <v>2341</v>
      </c>
      <c r="E21" s="46">
        <v>87.2</v>
      </c>
      <c r="F21" s="45">
        <v>160695</v>
      </c>
      <c r="G21" s="14" t="e">
        <f>#REF!*100/#REF!</f>
        <v>#REF!</v>
      </c>
      <c r="H21" s="15" t="e">
        <f>#REF!*100/#REF!</f>
        <v>#REF!</v>
      </c>
    </row>
    <row r="22" spans="1:8" s="12" customFormat="1" ht="32.85" customHeight="1" x14ac:dyDescent="0.25">
      <c r="A22" s="43" t="s">
        <v>31</v>
      </c>
      <c r="B22" s="44">
        <v>37879</v>
      </c>
      <c r="C22" s="45">
        <v>41495</v>
      </c>
      <c r="D22" s="45">
        <v>2335</v>
      </c>
      <c r="E22" s="46">
        <v>87.3</v>
      </c>
      <c r="F22" s="45">
        <v>162225</v>
      </c>
      <c r="G22" s="14" t="e">
        <f>#REF!*100/#REF!</f>
        <v>#REF!</v>
      </c>
      <c r="H22" s="15" t="e">
        <f>#REF!*100/#REF!</f>
        <v>#REF!</v>
      </c>
    </row>
    <row r="23" spans="1:8" s="13" customFormat="1" ht="3" customHeight="1" x14ac:dyDescent="0.25">
      <c r="A23" s="22"/>
      <c r="B23" s="32"/>
      <c r="C23" s="33"/>
      <c r="D23" s="34"/>
      <c r="E23" s="34"/>
      <c r="F23" s="35"/>
      <c r="G23" s="15"/>
      <c r="H23" s="15"/>
    </row>
    <row r="24" spans="1:8" s="12" customFormat="1" ht="30" customHeight="1" x14ac:dyDescent="0.25">
      <c r="A24" s="36" t="str">
        <f>IF(LEN(A28)&gt;5,SUBSTITUTE(A28,CHAR(10),CHAR(10)&amp;"　　　　　")," ")</f>
        <v>附　　註：*此比率之賦稅收入不含金融保險營業稅及健康福利捐；100年起至102年間不含特種貨物及勞務稅；106年起不含撥入長照基金之稅款；113年起不含撥入
　　　　　住宅基金之稅款。</v>
      </c>
      <c r="B24" s="37"/>
      <c r="C24" s="37"/>
      <c r="D24" s="37"/>
      <c r="E24" s="37"/>
      <c r="F24" s="37"/>
    </row>
    <row r="25" spans="1:8" s="17" customFormat="1" ht="9.75" customHeight="1" x14ac:dyDescent="0.25">
      <c r="A25" s="19"/>
      <c r="B25" s="16"/>
      <c r="F25" s="18"/>
    </row>
    <row r="28" spans="1:8" ht="140.25" hidden="1" x14ac:dyDescent="0.25">
      <c r="A28" s="42" t="s">
        <v>15</v>
      </c>
    </row>
  </sheetData>
  <mergeCells count="4">
    <mergeCell ref="A24:F24"/>
    <mergeCell ref="G3:H3"/>
    <mergeCell ref="A1:F1"/>
    <mergeCell ref="A4:A5"/>
  </mergeCells>
  <phoneticPr fontId="3" type="noConversion"/>
  <printOptions gridLinesSet="0"/>
  <pageMargins left="0.98425196850393704" right="0.98425196850393704" top="0.78740157480314965" bottom="0.59055118110236227" header="0.39370078740157483" footer="0.39370078740157483"/>
  <pageSetup paperSize="9" orientation="landscape" horizontalDpi="4294967292" r:id="rId1"/>
  <headerFooter alignWithMargins="0">
    <oddHeader xml:space="preserve">&amp;L&amp;"標楷體,粗體"&amp;20 &amp;R&amp;"標楷體,粗體"&amp;20 </oddHeader>
    <oddFooter xml:space="preserve">&amp;C&amp;"新細明體,標準"&amp;10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Company>gotac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wcc</dc:creator>
  <cp:lastModifiedBy>呂東浩</cp:lastModifiedBy>
  <cp:lastPrinted>2026-05-15T03:04:21Z</cp:lastPrinted>
  <dcterms:created xsi:type="dcterms:W3CDTF">2008-12-11T07:44:56Z</dcterms:created>
  <dcterms:modified xsi:type="dcterms:W3CDTF">2026-05-15T03:04:21Z</dcterms:modified>
</cp:coreProperties>
</file>