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externalReferences>
    <externalReference r:id="rId11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Print_Area" localSheetId="0">'表'!$A$1:$H$28</definedName>
    <definedName name="R_">'[1]#REF'!$C$7:$Q$13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<sst xmlns="http://schemas.openxmlformats.org/spreadsheetml/2006/main" uniqueCount="35">
  <si>
    <t xml:space="preserve">甲類公債 </t>
  </si>
  <si>
    <t xml:space="preserve"> 單位：億元</t>
  </si>
  <si>
    <t>其  他</t>
  </si>
  <si>
    <t>單位：億元；％</t>
  </si>
  <si>
    <t>表2-9　中央政府債務未償餘額占ＧＤＰ之比率</t>
  </si>
  <si>
    <t>6月底實際數</t>
  </si>
  <si>
    <t>資料來源：</t>
  </si>
  <si>
    <t>財政部國庫署，GDP、GNI為行政院主計</t>
  </si>
  <si>
    <t>債務未償餘額
(內債)</t>
  </si>
  <si>
    <t>說　　明：113年（含）以前為決算審定數，114年為決算數。</t>
  </si>
  <si>
    <t>附　　註：1.配合「公共債務法」修正舉借上限計算，自103年起為占前3年GDP平均數之比率，102年(含)以前為占前3年GNI平均數之比率。</t>
  </si>
  <si>
    <t xml:space="preserve">占前３年度ＧNＩ
平均數之比率 (％) </t>
  </si>
  <si>
    <t xml:space="preserve">占前３年度ＧＤＰ
平均數之比率 (％) </t>
  </si>
  <si>
    <t>占當年度ＧＤＰ
之比率  (％)</t>
  </si>
  <si>
    <t xml:space="preserve">年(月)底別 </t>
  </si>
  <si>
    <r>
      <t xml:space="preserve">債務未償餘額
(內債+外債)
</t>
    </r>
    <r>
      <rPr>
        <sz val="8"/>
        <rFont val="微軟正黑體"/>
        <charset val="136"/>
      </rPr>
      <t>(註1)</t>
    </r>
  </si>
  <si>
    <t>115年預算數</t>
  </si>
  <si>
    <t>總處115</t>
  </si>
  <si>
    <t xml:space="preserve">年5月發布資料。 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</si>
  <si>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</si>
  <si>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</si>
  <si>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</si>
  <si>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</si>
  <si>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</si>
  <si>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</si>
  <si>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</si>
  <si>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</si>
  <si>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</si>
  <si>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</si>
  <si>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</si>
  <si>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</si>
  <si>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</si>
  <si>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</si>
  <si>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</si>
  <si>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（一年以上非自償性債務）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</si>
</sst>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&quot;Yes&quot;;&quot;Yes&quot;;&quot;No&quot;"/>
    <numFmt numFmtId="216" formatCode="&quot;True&quot;;&quot;True&quot;;&quot;False&quot;"/>
    <numFmt numFmtId="217" formatCode="&quot;On&quot;;&quot;On&quot;;&quot;Off&quot;"/>
    <numFmt numFmtId="218" formatCode="0.0;[Red]0.0"/>
    <numFmt numFmtId="219" formatCode="##,###,##0"/>
    <numFmt numFmtId="220" formatCode="#,##0.0"/>
    <numFmt numFmtId="221" formatCode="##,###,##0.0"/>
    <numFmt numFmtId="222" formatCode="總處###"/>
    <numFmt numFmtId="223" formatCode="年##月發布資料。"/>
  </numFmts>
  <fonts count="50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9"/>
      <name val="細明體"/>
      <charset val="136"/>
    </font>
    <font>
      <sz val="16"/>
      <name val="標楷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9.5"/>
      <name val="標楷體"/>
      <charset val="136"/>
    </font>
    <font>
      <sz val="11"/>
      <name val="新細明體"/>
      <charset val="136"/>
    </font>
    <font>
      <u val="single"/>
      <sz val="12"/>
      <name val="細明體"/>
      <charset val="136"/>
      <color indexed="36"/>
    </font>
    <font>
      <sz val="16"/>
      <name val="Times New Roman"/>
      <charset val="0"/>
    </font>
    <font>
      <sz val="11"/>
      <name val="Times New Roman"/>
      <charset val="0"/>
    </font>
    <font>
      <sz val="12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8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Times New Roman"/>
      <charset val="136"/>
    </font>
    <font>
      <sz val="9"/>
      <name val="Times New Roman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1"/>
      <name val="Times New Roman"/>
      <charset val="136"/>
    </font>
    <font>
      <sz val="11"/>
      <name val="微軟正黑體"/>
      <charset val="136"/>
    </font>
    <font>
      <sz val="16"/>
      <name val="微軟正黑體"/>
      <charset val="0"/>
    </font>
    <font>
      <sz val="13"/>
      <name val="微軟正黑體"/>
      <charset val="0"/>
    </font>
    <font>
      <sz val="18"/>
      <name val="微軟正黑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85" fontId="5" fillId="2" borderId="0" applyProtection="0">
      <alignment horizontal="right" vertical="center"/>
    </xf>
    <xf xxid="34" numFmtId="175" fontId="0" fillId="2" borderId="0" applyAlignment="0" applyFont="0" applyProtection="0"/>
    <xf xxid="35" numFmtId="173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24" fillId="21" borderId="0" applyAlignment="0" applyNumberFormat="0" applyProtection="0">
      <alignment vertical="center"/>
    </xf>
    <xf xxid="38" numFmtId="0" fontId="25" fillId="2" borderId="1" applyAlignment="0" applyNumberFormat="0" applyProtection="0">
      <alignment vertical="center"/>
    </xf>
    <xf xxid="39" numFmtId="0" fontId="26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7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8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6" fillId="2" borderId="0" applyAlignment="0" applyNumberFormat="0" applyProtection="0">
      <alignment vertical="top"/>
    </xf>
    <xf xxid="47" numFmtId="0" fontId="29" fillId="2" borderId="0" applyAlignment="0" applyNumberFormat="0" applyProtection="0">
      <alignment vertical="center"/>
    </xf>
    <xf xxid="48" numFmtId="0" fontId="23" fillId="25" borderId="0" applyAlignment="0" applyNumberFormat="0" applyProtection="0">
      <alignment vertical="center"/>
    </xf>
    <xf xxid="49" numFmtId="0" fontId="23" fillId="26" borderId="0" applyAlignment="0" applyNumberFormat="0" applyProtection="0">
      <alignment vertical="center"/>
    </xf>
    <xf xxid="50" numFmtId="0" fontId="23" fillId="27" borderId="0" applyAlignment="0" applyNumberFormat="0" applyProtection="0">
      <alignment vertical="center"/>
    </xf>
    <xf xxid="51" numFmtId="0" fontId="23" fillId="28" borderId="0" applyAlignment="0" applyNumberFormat="0" applyProtection="0">
      <alignment vertical="center"/>
    </xf>
    <xf xxid="52" numFmtId="0" fontId="23" fillId="29" borderId="0" applyAlignment="0" applyNumberFormat="0" applyProtection="0">
      <alignment vertical="center"/>
    </xf>
    <xf xxid="53" numFmtId="0" fontId="23" fillId="30" borderId="0" applyAlignment="0" applyNumberFormat="0" applyProtection="0">
      <alignment vertical="center"/>
    </xf>
    <xf xxid="54" numFmtId="0" fontId="30" fillId="2" borderId="0" applyAlignment="0" applyNumberFormat="0" applyProtection="0">
      <alignment vertical="center"/>
    </xf>
    <xf xxid="55" numFmtId="0" fontId="31" fillId="2" borderId="5" applyAlignment="0" applyNumberFormat="0" applyProtection="0">
      <alignment vertical="center"/>
    </xf>
    <xf xxid="56" numFmtId="0" fontId="32" fillId="2" borderId="6" applyAlignment="0" applyNumberFormat="0" applyProtection="0">
      <alignment vertical="center"/>
    </xf>
    <xf xxid="57" numFmtId="0" fontId="33" fillId="2" borderId="7" applyAlignment="0" applyNumberFormat="0" applyProtection="0">
      <alignment vertical="center"/>
    </xf>
    <xf xxid="58" numFmtId="0" fontId="33" fillId="2" borderId="0" applyAlignment="0" applyNumberFormat="0" applyProtection="0">
      <alignment vertical="center"/>
    </xf>
    <xf xxid="59" numFmtId="0" fontId="34" fillId="31" borderId="2" applyAlignment="0" applyNumberFormat="0" applyProtection="0">
      <alignment vertical="center"/>
    </xf>
    <xf xxid="60" numFmtId="0" fontId="35" fillId="23" borderId="8" applyAlignment="0" applyNumberFormat="0" applyProtection="0">
      <alignment vertical="center"/>
    </xf>
    <xf xxid="61" numFmtId="0" fontId="36" fillId="32" borderId="9" applyAlignment="0" applyNumberFormat="0" applyProtection="0">
      <alignment vertical="center"/>
    </xf>
    <xf xxid="62" numFmtId="0" fontId="37" fillId="33" borderId="0" applyAlignment="0" applyNumberFormat="0" applyProtection="0">
      <alignment vertical="center"/>
    </xf>
    <xf xxid="63" numFmtId="0" fontId="38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8" fillId="2" borderId="0" xfId="0" applyAlignment="1" applyBorder="1" applyFont="1" applyNumberFormat="1" applyFill="1" applyProtection="1"/>
    <xf xxid="66" numFmtId="0" fontId="9" fillId="2" borderId="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/>
    <xf xxid="68" numFmtId="0" fontId="10" fillId="2" borderId="10" xfId="0" applyAlignment="1" applyBorder="1" applyFont="1" applyNumberFormat="1" applyFill="1" applyProtection="1">
      <alignment horizontal="centerContinuous" vertical="center"/>
    </xf>
    <xf xxid="69" numFmtId="0" fontId="10" fillId="2" borderId="0" xfId="0" applyAlignment="1" applyBorder="1" applyFont="1" applyNumberFormat="1" applyFill="1" applyProtection="1">
      <alignment vertical="center"/>
    </xf>
    <xf xxid="70" numFmtId="0" fontId="10" fillId="2" borderId="0" xfId="0" applyAlignment="1" applyBorder="1" applyFont="1" applyNumberFormat="1" applyFill="1" applyProtection="1">
      <alignment horizontal="centerContinuous" vertical="center"/>
    </xf>
    <xf xxid="71" numFmtId="0" fontId="10" fillId="2" borderId="11" xfId="0" applyAlignment="1" applyBorder="1" applyFont="1" applyNumberFormat="1" applyFill="1" applyProtection="1">
      <alignment horizontal="center" vertical="center"/>
    </xf>
    <xf xxid="72" numFmtId="0" fontId="10" fillId="2" borderId="12" xfId="0" applyAlignment="1" applyBorder="1" applyFont="1" applyNumberFormat="1" applyFill="1" applyProtection="1">
      <alignment vertical="center"/>
    </xf>
    <xf xxid="73" numFmtId="0" fontId="11" fillId="2" borderId="13" xfId="0" applyAlignment="1" applyBorder="1" applyFont="1" applyNumberFormat="1" applyFill="1" applyProtection="1"/>
    <xf xxid="74" numFmtId="0" fontId="11" fillId="2" borderId="0" xfId="0" applyAlignment="1" applyBorder="1" applyFont="1" applyNumberFormat="1" applyFill="1" applyProtection="1"/>
    <xf xxid="75" numFmtId="214" fontId="12" fillId="2" borderId="13" xfId="0" applyAlignment="1" applyBorder="1" applyFont="1" applyNumberFormat="1" applyFill="1" applyProtection="1">
      <alignment horizontal="right"/>
    </xf>
    <xf xxid="76" numFmtId="214" fontId="12" fillId="2" borderId="0" xfId="0" applyAlignment="1" applyBorder="1" applyFont="1" applyNumberFormat="1" applyFill="1" applyProtection="1">
      <alignment horizontal="right"/>
    </xf>
    <xf xxid="77" numFmtId="214" fontId="12" fillId="2" borderId="14" xfId="0" applyAlignment="1" applyBorder="1" applyFont="1" applyNumberFormat="1" applyFill="1" applyProtection="1">
      <alignment horizontal="right"/>
    </xf>
    <xf xxid="78" numFmtId="214" fontId="12" fillId="2" borderId="15" xfId="0" applyAlignment="1" applyBorder="1" applyFont="1" applyNumberFormat="1" applyFill="1" applyProtection="1">
      <alignment horizontal="right"/>
    </xf>
    <xf xxid="79" numFmtId="0" fontId="13" fillId="2" borderId="0" xfId="0" applyAlignment="1" applyBorder="1" applyFont="1" applyNumberFormat="1" applyFill="1" applyProtection="1"/>
    <xf xxid="80" numFmtId="0" fontId="10" fillId="2" borderId="13" xfId="0" applyAlignment="1" applyBorder="1" applyFont="1" applyNumberFormat="1" applyFill="1" applyProtection="1">
      <alignment horizontal="center" vertical="center"/>
    </xf>
    <xf xxid="81" numFmtId="0" fontId="12" fillId="2" borderId="14" xfId="0" applyAlignment="1" applyBorder="1" applyFont="1" applyNumberFormat="1" applyFill="1" applyProtection="1">
      <alignment horizontal="center"/>
    </xf>
    <xf xxid="82" numFmtId="214" fontId="14" fillId="2" borderId="0" xfId="0" applyAlignment="1" applyBorder="1" applyFont="1" applyNumberFormat="1" applyFill="1" applyProtection="1">
      <alignment horizontal="right"/>
    </xf>
    <xf xxid="83" numFmtId="0" fontId="17" fillId="2" borderId="13" xfId="0" applyAlignment="1" applyBorder="1" applyFont="1" applyNumberFormat="1" applyFill="1" applyProtection="1">
      <alignment horizontal="center"/>
    </xf>
    <xf xxid="84" numFmtId="0" fontId="12" fillId="2" borderId="13" xfId="0" applyAlignment="1" applyBorder="1" applyFont="1" applyNumberFormat="1" applyFill="1" applyProtection="1">
      <alignment horizontal="left" indent="1"/>
    </xf>
    <xf xxid="85" numFmtId="0" fontId="18" fillId="2" borderId="0" xfId="0" applyAlignment="1" applyBorder="1" applyFont="1" applyNumberFormat="1" applyFill="1" applyProtection="1"/>
    <xf xxid="86" numFmtId="214" fontId="14" fillId="2" borderId="15" xfId="0" applyAlignment="1" applyBorder="1" applyFont="1" applyNumberFormat="1" applyFill="1" applyProtection="1">
      <alignment horizontal="right"/>
    </xf>
    <xf xxid="87" numFmtId="0" fontId="19" fillId="2" borderId="15" xfId="0" applyAlignment="1" applyBorder="1" applyFont="1" applyNumberFormat="1" applyFill="1" applyProtection="1">
      <alignment horizontal="right" vertical="center"/>
    </xf>
    <xf xxid="88" numFmtId="0" fontId="19" fillId="2" borderId="0" xfId="0" applyAlignment="1" applyBorder="1" applyFont="1" applyNumberFormat="1" applyFill="1" applyProtection="1"/>
    <xf xxid="89" numFmtId="0" fontId="19" fillId="2" borderId="12" xfId="0" applyAlignment="1" applyBorder="1" applyFont="1" applyNumberFormat="1" applyFill="1" applyProtection="1">
      <alignment horizontal="center" vertical="center"/>
    </xf>
    <xf xxid="90" numFmtId="0" fontId="19" fillId="2" borderId="10" xfId="0" applyAlignment="1" applyBorder="1" applyFont="1" applyNumberFormat="1" applyFill="1" applyProtection="1">
      <alignment horizontal="center" vertical="center" wrapText="1"/>
    </xf>
    <xf xxid="91" numFmtId="0" fontId="19" fillId="2" borderId="16" xfId="0" applyAlignment="1" applyBorder="1" applyFont="1" applyNumberFormat="1" applyFill="1" applyProtection="1">
      <alignment horizontal="center" vertical="center" wrapText="1"/>
    </xf>
    <xf xxid="92" numFmtId="0" fontId="20" fillId="2" borderId="0" xfId="0" applyAlignment="1" applyBorder="1" applyFont="1" applyNumberFormat="1" applyFill="1" applyProtection="1">
      <alignment horizontal="left" vertical="center"/>
    </xf>
    <xf xxid="93" numFmtId="0" fontId="20" fillId="2" borderId="0" xfId="0" applyAlignment="1" applyBorder="1" applyFont="1" applyNumberFormat="1" applyFill="1" applyProtection="1">
      <alignment vertical="center"/>
    </xf>
    <xf xxid="94" numFmtId="0" fontId="11" fillId="2" borderId="17" xfId="0" applyAlignment="1" applyBorder="1" applyFont="1" applyNumberFormat="1" applyFill="1" applyProtection="1"/>
    <xf xxid="95" numFmtId="0" fontId="11" fillId="2" borderId="10" xfId="0" applyAlignment="1" applyBorder="1" applyFont="1" applyNumberFormat="1" applyFill="1" applyProtection="1"/>
    <xf xxid="96" numFmtId="183" fontId="14" fillId="2" borderId="18" xfId="0" applyAlignment="1" applyBorder="1" applyFont="1" applyNumberFormat="1" applyFill="1" applyProtection="1">
      <alignment horizontal="right"/>
    </xf>
    <xf xxid="97" numFmtId="218" fontId="14" fillId="2" borderId="0" xfId="0" applyAlignment="1" applyBorder="1" applyFont="1" applyNumberFormat="1" applyFill="1" applyProtection="1">
      <alignment horizontal="right"/>
    </xf>
    <xf xxid="98" numFmtId="183" fontId="14" fillId="2" borderId="0" xfId="0" applyAlignment="1" applyBorder="1" applyFont="1" applyNumberFormat="1" applyFill="1" applyProtection="1">
      <alignment horizontal="right"/>
    </xf>
    <xf xxid="99" numFmtId="183" fontId="14" fillId="2" borderId="19" xfId="0" applyAlignment="1" applyBorder="1" applyFont="1" applyNumberFormat="1" applyFill="1" applyProtection="1">
      <alignment horizontal="right" vertical="center"/>
    </xf>
    <xf xxid="100" numFmtId="218" fontId="14" fillId="2" borderId="15" xfId="0" applyAlignment="1" applyBorder="1" applyFont="1" applyNumberFormat="1" applyFill="1" applyProtection="1">
      <alignment horizontal="right"/>
    </xf>
    <xf xxid="101" numFmtId="183" fontId="14" fillId="2" borderId="15" xfId="0" applyAlignment="1" applyBorder="1" applyFont="1" applyNumberFormat="1" applyFill="1" applyProtection="1">
      <alignment horizontal="right"/>
    </xf>
    <xf xxid="102" numFmtId="0" fontId="20" fillId="2" borderId="0" xfId="0" applyAlignment="1" applyBorder="1" applyFont="1" applyNumberFormat="1" applyFill="1" applyProtection="1">
      <alignment horizontal="left" vertical="top" wrapText="1"/>
    </xf>
    <xf xxid="103" numFmtId="0" fontId="20" fillId="2" borderId="0" xfId="0" applyAlignment="1" applyBorder="1" applyFont="1" applyNumberFormat="1" applyFill="1" applyProtection="1">
      <alignment vertical="top" wrapText="1"/>
    </xf>
    <xf xxid="104" numFmtId="0" fontId="20" fillId="2" borderId="0" xfId="0" applyAlignment="1" applyBorder="1" applyFont="1" applyNumberFormat="1" applyFill="1" applyProtection="1">
      <alignment vertical="center" wrapText="1"/>
    </xf>
    <xf xxid="105" numFmtId="0" fontId="11" fillId="2" borderId="15" xfId="0" applyAlignment="1" applyBorder="1" applyFont="1" applyNumberFormat="1" applyFill="1" applyProtection="1">
      <alignment horizontal="right" vertical="center"/>
    </xf>
    <xf xxid="106" numFmtId="0" fontId="19" fillId="2" borderId="17" xfId="0" applyAlignment="1" applyBorder="1" applyFont="1" applyNumberFormat="1" applyFill="1" applyProtection="1">
      <alignment horizontal="center" vertical="center" wrapText="1"/>
    </xf>
    <xf xxid="107" numFmtId="0" fontId="19" fillId="2" borderId="20" xfId="0" applyAlignment="1" applyBorder="1" applyFont="1" applyNumberFormat="1" applyFill="1" applyProtection="1">
      <alignment horizontal="center" vertical="center" wrapText="1"/>
    </xf>
    <xf xxid="108" numFmtId="0" fontId="19" fillId="2" borderId="21" xfId="0" applyAlignment="1" applyBorder="1" applyFont="1" applyNumberFormat="1" applyFill="1" applyProtection="1">
      <alignment horizontal="center" vertical="center" wrapText="1"/>
    </xf>
    <xf xxid="109" numFmtId="0" fontId="16" fillId="2" borderId="0" xfId="0" applyAlignment="1" applyBorder="1" applyFont="1" applyNumberFormat="1" applyFill="1" applyProtection="1">
      <alignment horizontal="center"/>
    </xf>
    <xf xxid="110" numFmtId="0" fontId="8" fillId="2" borderId="0" xfId="0" applyAlignment="1" applyBorder="1" applyFont="1" applyNumberFormat="1" applyFill="1" applyProtection="1">
      <alignment horizontal="center"/>
    </xf>
    <xf xxid="111" numFmtId="0" fontId="19" fillId="2" borderId="22" xfId="0" applyAlignment="1" applyBorder="1" applyFont="1" applyNumberFormat="1" applyFill="1" applyProtection="1">
      <alignment horizontal="center" vertical="center"/>
    </xf>
    <xf xxid="112" numFmtId="0" fontId="19" fillId="2" borderId="13" xfId="0" applyAlignment="1" applyBorder="1" applyFont="1" applyNumberFormat="1" applyFill="1" applyProtection="1">
      <alignment horizontal="center" vertical="center"/>
    </xf>
    <xf xxid="113" numFmtId="0" fontId="19" fillId="2" borderId="14" xfId="0" applyAlignment="1" applyBorder="1" applyFont="1" applyNumberFormat="1" applyFill="1" applyProtection="1">
      <alignment horizontal="center" vertical="center"/>
    </xf>
    <xf xxid="114" numFmtId="0" fontId="19" fillId="2" borderId="15" xfId="0" applyAlignment="1" applyBorder="1" applyFont="1" applyNumberFormat="1" applyFill="1" applyProtection="1">
      <alignment horizontal="center" vertical="center"/>
    </xf>
    <xf xxid="115" numFmtId="0" fontId="19" fillId="2" borderId="23" xfId="0" applyAlignment="1" applyBorder="1" applyFont="1" applyNumberFormat="1" applyFill="1" applyProtection="1">
      <alignment horizontal="center" vertical="center" wrapText="1"/>
    </xf>
    <xf xxid="116" numFmtId="0" fontId="19" fillId="2" borderId="21" xfId="0" applyAlignment="1" applyBorder="1" applyFont="1" applyNumberFormat="1" applyFill="1" applyProtection="1">
      <alignment horizontal="center" vertical="center"/>
    </xf>
    <xf xxid="117" numFmtId="0" fontId="0" fillId="2" borderId="0" xfId="0"/>
    <xf xxid="118" numFmtId="0" fontId="20" fillId="2" borderId="0" xfId="0" applyAlignment="1" applyBorder="1" applyFont="1" applyNumberFormat="1" applyFill="1" applyProtection="1"/>
    <xf xxid="119" numFmtId="0" fontId="39" fillId="2" borderId="0" xfId="0" applyAlignment="1" applyBorder="1" applyFont="1" applyNumberFormat="1" applyFill="1" applyProtection="1"/>
    <xf xxid="120" numFmtId="0" fontId="40" fillId="2" borderId="0" xfId="0" applyAlignment="1" applyBorder="1" applyFont="1" applyNumberFormat="1" applyFill="1" applyProtection="1"/>
    <xf xxid="121" numFmtId="222" fontId="10" fillId="2" borderId="0" xfId="0" applyAlignment="1" applyBorder="1" applyFont="1" applyNumberFormat="1" applyFill="1" applyProtection="1"/>
    <xf xxid="122" numFmtId="222" fontId="41" fillId="2" borderId="0" xfId="0" applyAlignment="1" applyBorder="1" applyFont="1" applyNumberFormat="1" applyFill="1" applyProtection="1"/>
    <xf xxid="123" numFmtId="222" fontId="42" fillId="2" borderId="0" xfId="0" applyAlignment="1" applyBorder="1" applyFont="1" applyNumberFormat="1" applyFill="1" applyProtection="1"/>
    <xf xxid="124" numFmtId="223" fontId="10" fillId="2" borderId="0" xfId="0" applyAlignment="1" applyBorder="1" applyFont="1" applyNumberFormat="1" applyFill="1" applyProtection="1"/>
    <xf xxid="125" numFmtId="223" fontId="41" fillId="2" borderId="0" xfId="0" applyAlignment="1" applyBorder="1" applyFont="1" applyNumberFormat="1" applyFill="1" applyProtection="1"/>
    <xf xxid="126" numFmtId="223" fontId="42" fillId="2" borderId="0" xfId="0" applyAlignment="1" applyBorder="1" applyFont="1" applyNumberFormat="1" applyFill="1" applyProtection="1"/>
    <xf xxid="127" numFmtId="0" fontId="43" fillId="2" borderId="13" xfId="0" applyAlignment="1" applyBorder="1" applyFont="1" applyNumberFormat="1" applyFill="1" applyProtection="1">
      <alignment horizontal="center"/>
    </xf>
    <xf xxid="128" numFmtId="0" fontId="44" fillId="2" borderId="13" xfId="0" applyAlignment="1" applyBorder="1" applyFont="1" applyNumberFormat="1" applyFill="1" applyProtection="1">
      <alignment horizontal="center"/>
    </xf>
    <xf xxid="129" numFmtId="219" fontId="14" fillId="2" borderId="18" xfId="0" applyAlignment="1" applyBorder="1" applyFont="1" applyNumberFormat="1" applyFill="1" applyProtection="1">
      <alignment horizontal="right"/>
    </xf>
    <xf xxid="130" numFmtId="219" fontId="45" fillId="2" borderId="18" xfId="0" applyAlignment="1" applyBorder="1" applyFont="1" applyNumberFormat="1" applyFill="1" applyProtection="1">
      <alignment horizontal="right"/>
    </xf>
    <xf xxid="131" numFmtId="219" fontId="14" fillId="2" borderId="0" xfId="0" applyAlignment="1" applyBorder="1" applyFont="1" applyNumberFormat="1" applyFill="1" applyProtection="1">
      <alignment horizontal="right"/>
    </xf>
    <xf xxid="132" numFmtId="219" fontId="45" fillId="2" borderId="0" xfId="0" applyAlignment="1" applyBorder="1" applyFont="1" applyNumberFormat="1" applyFill="1" applyProtection="1">
      <alignment horizontal="right"/>
    </xf>
    <xf xxid="133" numFmtId="220" fontId="14" fillId="2" borderId="0" xfId="0" applyAlignment="1" applyBorder="1" applyFont="1" applyNumberFormat="1" applyFill="1" applyProtection="1">
      <alignment horizontal="right"/>
    </xf>
    <xf xxid="134" numFmtId="220" fontId="45" fillId="2" borderId="0" xfId="0" applyAlignment="1" applyBorder="1" applyFont="1" applyNumberFormat="1" applyFill="1" applyProtection="1">
      <alignment horizontal="right"/>
    </xf>
    <xf xxid="135" numFmtId="0" fontId="46" fillId="2" borderId="13" xfId="0" applyAlignment="1" applyBorder="1" applyFont="1" applyNumberFormat="1" applyFill="1" applyProtection="1">
      <alignment horizontal="left" indent="1"/>
    </xf>
    <xf xxid="136" numFmtId="0" fontId="19" fillId="2" borderId="13" xfId="0" applyAlignment="1" applyBorder="1" applyFont="1" applyNumberFormat="1" applyFill="1" applyProtection="1">
      <alignment horizontal="left" indent="1"/>
    </xf>
    <xf xxid="137" numFmtId="0" fontId="9" fillId="2" borderId="0" xfId="0" applyAlignment="1" applyBorder="1" applyFont="1" applyNumberFormat="1" applyFill="1" applyProtection="1" quotePrefix="1">
      <alignment horizontal="centerContinuous"/>
    </xf>
    <xf xxid="138" numFmtId="0" fontId="47" fillId="2" borderId="0" xfId="0" applyAlignment="1" applyBorder="1" applyFont="1" applyNumberFormat="1" applyFill="1" applyProtection="1">
      <alignment horizontal="center"/>
    </xf>
    <xf xxid="139" numFmtId="0" fontId="48" fillId="2" borderId="0" xfId="0" applyAlignment="1" applyBorder="1" applyFont="1" applyNumberFormat="1" applyFill="1" applyProtection="1">
      <alignment horizontal="center"/>
    </xf>
    <xf xxid="140" numFmtId="0" fontId="49" fillId="2" borderId="0" xfId="0" applyAlignment="1" applyBorder="1" applyFont="1" applyNumberFormat="1" applyFill="1" applyProtection="1" quotePrefix="1">
      <alignment horizontal="centerContinuous"/>
    </xf>
    <xf xxid="141" numFmtId="0" fontId="46" fillId="2" borderId="0" xfId="0" applyAlignment="1" applyBorder="1" applyFont="1" applyNumberFormat="1" applyFill="1" applyProtection="1" quotePrefix="1">
      <alignment horizontal="centerContinuous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externalLink" Target="/xl/externalLinks/externalLink1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externalLink" Target="/xl/externalLinks/externalLink1.xml" /><Relationship Id="rId6" Type="http://schemas.openxmlformats.org/officeDocument/2006/relationships/externalLink" Target="/xl/externalLinks/externalLink1.xml" /><Relationship Id="rId7" Type="http://schemas.openxmlformats.org/officeDocument/2006/relationships/externalLink" Target="/xl/externalLinks/externalLink1.xml" /><Relationship Id="rId8" Type="http://schemas.openxmlformats.org/officeDocument/2006/relationships/externalLink" Target="/xl/externalLinks/externalLink1.xml" /><Relationship Id="rId9" Type="http://schemas.openxmlformats.org/officeDocument/2006/relationships/externalLink" Target="/xl/externalLinks/externalLink1.xml" /><Relationship Id="rId10" Type="http://schemas.openxmlformats.org/officeDocument/2006/relationships/externalLink" Target="/xl/externalLinks/externalLink1.xml" /><Relationship Id="rId11" Type="http://schemas.openxmlformats.org/officeDocument/2006/relationships/externalLink" Target="/xl/externalLinks/externalLink1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G:\&#36001;&#25919;&#37096;\&#38651;&#23376;&#26360;\&#37325;&#35201;&#36001;&#25919;&#25351;&#27161;\old\&#22283;&#38555;&#27604;&#36611;(p53%20-%20p55).xls" TargetMode="External" /></Relationships>
</file>

<file path=xl/externalLinks/externalLink1.xml><?xml version="1.0" encoding="utf-8"?>
<externalLink xmlns="http://schemas.openxmlformats.org/spreadsheetml/2006/main">
  <externalBook xmlns:d2p1="http://schemas.openxmlformats.org/officeDocument/2006/relationships" d2p1:id="rId1">
    <sheetNames>
      <sheetName val="表8-4(p53)"/>
      <sheetName val="表8-5(p54)"/>
      <sheetName val="表8-6(p55)"/>
      <sheetName val="收入(主計處)9712"/>
      <sheetName val="支出(主計處)9712"/>
      <sheetName val="餘絀(主計處)9709"/>
      <sheetName val="院處債餘占GDP9712 "/>
      <sheetName val="債務餘額9712"/>
      <sheetName val="#REF"/>
    </sheetNames>
    <sheetDataSet>
      <sheetData refreshError="1" sheetId="0"/>
      <sheetData refreshError="1" sheetId="1"/>
      <sheetData refreshError="1" sheetId="2"/>
      <sheetData refreshError="1" sheetId="3"/>
      <sheetData refreshError="1" sheetId="4"/>
      <sheetData refreshError="1" sheetId="5"/>
      <sheetData refreshError="1" sheetId="6"/>
      <sheetData refreshError="1" sheetId="7"/>
      <sheetData refreshError="1" sheetId="8"/>
    </sheetDataSet>
  </externalBook>
</externalLink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H31"/>
  <sheetViews>
    <sheetView showGridLines="0" view="normal" workbookViewId="0">
      <selection pane="topLeft" activeCell="A2" sqref="A2"/>
    </sheetView>
  </sheetViews>
  <sheetFormatPr customHeight="1" defaultRowHeight="16.5" baseColWidth="0"/>
  <cols>
    <col min="1" max="1" width="17.875" style="3" customWidth="1"/>
    <col min="2" max="6" width="19.25" style="3" customWidth="1"/>
    <col min="7" max="7" width="8.625" style="3" hidden="1" customWidth="1"/>
    <col min="8" max="8" width="7.625" style="3" hidden="1" customWidth="1"/>
    <col min="9" max="256" width="9" style="3" customWidth="1"/>
  </cols>
  <sheetData>
    <row r="1" spans="1:8" s="1" customFormat="1" ht="22.5" customHeight="1">
      <c r="A1" s="75" t="s">
        <v>4</v>
      </c>
      <c r="B1" s="46"/>
      <c r="C1" s="46"/>
      <c r="D1" s="46"/>
      <c r="E1" s="46"/>
      <c r="F1" s="46"/>
      <c r="G1" s="1"/>
      <c r="H1" s="1"/>
    </row>
    <row r="2" spans="1:8" ht="18" customHeight="1">
      <c r="A2" s="77" t="s">
        <v>34</v>
      </c>
      <c r="B2" s="2"/>
      <c r="C2" s="2"/>
      <c r="D2" s="2"/>
      <c r="E2" s="2"/>
      <c r="F2" s="2"/>
      <c r="G2" s="2"/>
      <c r="H2" s="2"/>
    </row>
    <row r="3" spans="1:8" ht="15.95" customHeight="1">
      <c r="A3" s="24"/>
      <c r="B3" s="24"/>
      <c r="C3" s="24"/>
      <c r="D3" s="24"/>
      <c r="E3" s="23"/>
      <c r="F3" s="23" t="s">
        <v>3</v>
      </c>
      <c r="G3" s="41" t="s">
        <v>1</v>
      </c>
      <c r="H3" s="41"/>
    </row>
    <row r="4" spans="1:8" s="5" customFormat="1" ht="20.1" customHeight="1">
      <c r="A4" s="47" t="s">
        <v>14</v>
      </c>
      <c r="B4" s="42" t="s">
        <v>8</v>
      </c>
      <c r="C4" s="25"/>
      <c r="D4" s="42" t="s">
        <v>15</v>
      </c>
      <c r="E4" s="26"/>
      <c r="F4" s="27"/>
      <c r="G4" s="4"/>
      <c r="H4" s="4"/>
    </row>
    <row r="5" spans="1:8" s="5" customFormat="1" ht="26.1" customHeight="1">
      <c r="A5" s="48"/>
      <c r="B5" s="43"/>
      <c r="C5" s="51" t="s">
        <v>13</v>
      </c>
      <c r="D5" s="43"/>
      <c r="E5" s="51" t="s">
        <v>11</v>
      </c>
      <c r="F5" s="26" t="s">
        <v>12</v>
      </c>
      <c r="G5" s="6"/>
      <c r="H5" s="6"/>
    </row>
    <row r="6" spans="1:8" s="5" customFormat="1" ht="26.1" customHeight="1">
      <c r="A6" s="49"/>
      <c r="B6" s="44"/>
      <c r="C6" s="52"/>
      <c r="D6" s="44"/>
      <c r="E6" s="52"/>
      <c r="F6" s="50"/>
      <c r="G6" s="8" t="s">
        <v>0</v>
      </c>
      <c r="H6" s="7" t="s">
        <v>2</v>
      </c>
    </row>
    <row r="7" spans="1:7" s="10" customFormat="1" ht="3" customHeight="1">
      <c r="A7" s="16"/>
      <c r="B7" s="30"/>
      <c r="C7" s="31"/>
      <c r="D7" s="31"/>
      <c r="E7" s="31"/>
      <c r="F7" s="31"/>
      <c r="G7" s="9"/>
    </row>
    <row r="8" spans="1:8" s="10" customFormat="1" ht="15.2" customHeight="1">
      <c r="A8" s="72" t="s">
        <v>19</v>
      </c>
      <c r="B8" s="66">
        <v>47506</v>
      </c>
      <c r="C8" s="70">
        <v>33.3</v>
      </c>
      <c r="D8" s="68">
        <v>47506</v>
      </c>
      <c r="E8" s="70">
        <v>34.6</v>
      </c>
      <c r="F8" s="70">
        <v>35.5</v>
      </c>
      <c r="G8" s="11" t="str">
        <f>#REF!*100/$D8</f>
        <v>#REF!</v>
      </c>
      <c r="H8" s="12" t="str">
        <f>#REF!*100/$D8</f>
        <v>#REF!</v>
      </c>
    </row>
    <row r="9" spans="1:8" s="10" customFormat="1" ht="15.2" customHeight="1">
      <c r="A9" s="72" t="s">
        <v>20</v>
      </c>
      <c r="B9" s="66">
        <v>49963</v>
      </c>
      <c r="C9" s="70">
        <v>34</v>
      </c>
      <c r="D9" s="68">
        <v>49963</v>
      </c>
      <c r="E9" s="70">
        <v>35.3</v>
      </c>
      <c r="F9" s="70">
        <v>36.3</v>
      </c>
      <c r="G9" s="11" t="str">
        <f>#REF!*100/$D9</f>
        <v>#REF!</v>
      </c>
      <c r="H9" s="12" t="str">
        <f>#REF!*100/$D9</f>
        <v>#REF!</v>
      </c>
    </row>
    <row r="10" spans="1:8" s="10" customFormat="1" ht="15.2" customHeight="1">
      <c r="A10" s="72" t="s">
        <v>21</v>
      </c>
      <c r="B10" s="66">
        <v>51463</v>
      </c>
      <c r="C10" s="70">
        <v>33.7</v>
      </c>
      <c r="D10" s="68">
        <v>51463</v>
      </c>
      <c r="E10" s="70">
        <v>34.9</v>
      </c>
      <c r="F10" s="70">
        <v>35.9</v>
      </c>
      <c r="G10" s="11" t="str">
        <f>#REF!*100/$D10</f>
        <v>#REF!</v>
      </c>
      <c r="H10" s="12" t="str">
        <f>#REF!*100/$D10</f>
        <v>#REF!</v>
      </c>
    </row>
    <row r="11" spans="1:8" s="10" customFormat="1" ht="15.2" customHeight="1">
      <c r="A11" s="72" t="s">
        <v>22</v>
      </c>
      <c r="B11" s="66">
        <v>52756</v>
      </c>
      <c r="C11" s="70">
        <v>32.4</v>
      </c>
      <c r="D11" s="68">
        <v>52756</v>
      </c>
      <c r="E11" s="70">
        <v>34.8</v>
      </c>
      <c r="F11" s="70">
        <v>35.8</v>
      </c>
      <c r="G11" s="11" t="str">
        <f>#REF!*100/$D11</f>
        <v>#REF!</v>
      </c>
      <c r="H11" s="12" t="str">
        <f>#REF!*100/$D11</f>
        <v>#REF!</v>
      </c>
    </row>
    <row r="12" spans="1:8" s="10" customFormat="1" ht="15.2" customHeight="1">
      <c r="A12" s="72" t="s">
        <v>23</v>
      </c>
      <c r="B12" s="66">
        <v>52964</v>
      </c>
      <c r="C12" s="70">
        <v>31.1</v>
      </c>
      <c r="D12" s="68">
        <v>52964</v>
      </c>
      <c r="E12" s="70">
        <v>33.5</v>
      </c>
      <c r="F12" s="70">
        <v>34.4</v>
      </c>
      <c r="G12" s="11" t="str">
        <f>#REF!*100/$D12</f>
        <v>#REF!</v>
      </c>
      <c r="H12" s="12" t="str">
        <f>#REF!*100/$D12</f>
        <v>#REF!</v>
      </c>
    </row>
    <row r="13" spans="1:8" s="10" customFormat="1" ht="30.35" customHeight="1">
      <c r="A13" s="72" t="s">
        <v>24</v>
      </c>
      <c r="B13" s="66">
        <v>53393</v>
      </c>
      <c r="C13" s="70">
        <v>30.4</v>
      </c>
      <c r="D13" s="68">
        <v>53393</v>
      </c>
      <c r="E13" s="70">
        <v>32.1</v>
      </c>
      <c r="F13" s="70">
        <v>33</v>
      </c>
      <c r="G13" s="11" t="str">
        <f>#REF!*100/$D13</f>
        <v>#REF!</v>
      </c>
      <c r="H13" s="12" t="str">
        <f>#REF!*100/$D13</f>
        <v>#REF!</v>
      </c>
    </row>
    <row r="14" spans="1:8" s="10" customFormat="1" ht="15.2" customHeight="1">
      <c r="A14" s="72" t="s">
        <v>25</v>
      </c>
      <c r="B14" s="66">
        <v>53530</v>
      </c>
      <c r="C14" s="70">
        <v>29.7</v>
      </c>
      <c r="D14" s="68">
        <v>53530</v>
      </c>
      <c r="E14" s="70">
        <v>30.8</v>
      </c>
      <c r="F14" s="70">
        <v>31.6</v>
      </c>
      <c r="G14" s="11" t="str">
        <f>#REF!*100/$D14</f>
        <v>#REF!</v>
      </c>
      <c r="H14" s="12" t="str">
        <f>#REF!*100/$D14</f>
        <v>#REF!</v>
      </c>
    </row>
    <row r="15" spans="1:8" s="10" customFormat="1" ht="15.2" customHeight="1">
      <c r="A15" s="72" t="s">
        <v>26</v>
      </c>
      <c r="B15" s="66">
        <v>53735</v>
      </c>
      <c r="C15" s="70">
        <v>29.2</v>
      </c>
      <c r="D15" s="68">
        <v>53735</v>
      </c>
      <c r="E15" s="70">
        <v>29.9</v>
      </c>
      <c r="F15" s="70">
        <v>30.6</v>
      </c>
      <c r="G15" s="11" t="str">
        <f>#REF!*100/$D15</f>
        <v>#REF!</v>
      </c>
      <c r="H15" s="12" t="str">
        <f>#REF!*100/$D15</f>
        <v>#REF!</v>
      </c>
    </row>
    <row r="16" spans="1:8" s="10" customFormat="1" ht="15.2" customHeight="1">
      <c r="A16" s="72" t="s">
        <v>27</v>
      </c>
      <c r="B16" s="66">
        <v>53274</v>
      </c>
      <c r="C16" s="70">
        <v>28.1</v>
      </c>
      <c r="D16" s="68">
        <v>53274</v>
      </c>
      <c r="E16" s="70">
        <v>28.9</v>
      </c>
      <c r="F16" s="70">
        <v>29.6</v>
      </c>
      <c r="G16" s="11" t="str">
        <f>#REF!*100/$D16</f>
        <v>#REF!</v>
      </c>
      <c r="H16" s="12" t="str">
        <f>#REF!*100/$D16</f>
        <v>#REF!</v>
      </c>
    </row>
    <row r="17" spans="1:8" s="10" customFormat="1" ht="15.2" customHeight="1">
      <c r="A17" s="72" t="s">
        <v>28</v>
      </c>
      <c r="B17" s="66">
        <v>55359</v>
      </c>
      <c r="C17" s="70">
        <v>27.6</v>
      </c>
      <c r="D17" s="68">
        <v>55359</v>
      </c>
      <c r="E17" s="70">
        <v>29.2</v>
      </c>
      <c r="F17" s="70">
        <v>30</v>
      </c>
      <c r="G17" s="11" t="str">
        <f>#REF!*100/$D17</f>
        <v>#REF!</v>
      </c>
      <c r="H17" s="12" t="str">
        <f>#REF!*100/$D17</f>
        <v>#REF!</v>
      </c>
    </row>
    <row r="18" spans="1:8" s="10" customFormat="1" ht="30.35" customHeight="1">
      <c r="A18" s="72" t="s">
        <v>29</v>
      </c>
      <c r="B18" s="66">
        <v>57089</v>
      </c>
      <c r="C18" s="70">
        <v>26.2</v>
      </c>
      <c r="D18" s="68">
        <v>57089</v>
      </c>
      <c r="E18" s="70">
        <v>29</v>
      </c>
      <c r="F18" s="70">
        <v>29.8</v>
      </c>
      <c r="G18" s="11" t="str">
        <f>#REF!*100/$D18</f>
        <v>#REF!</v>
      </c>
      <c r="H18" s="12" t="str">
        <f>#REF!*100/$D18</f>
        <v>#REF!</v>
      </c>
    </row>
    <row r="19" spans="1:8" s="10" customFormat="1" ht="15.2" customHeight="1">
      <c r="A19" s="72" t="s">
        <v>30</v>
      </c>
      <c r="B19" s="66">
        <v>59205</v>
      </c>
      <c r="C19" s="70">
        <v>25.9</v>
      </c>
      <c r="D19" s="68">
        <v>59205</v>
      </c>
      <c r="E19" s="70">
        <v>28.4</v>
      </c>
      <c r="F19" s="70">
        <v>29.2</v>
      </c>
      <c r="G19" s="11" t="str">
        <f>#REF!*100/$D19</f>
        <v>#REF!</v>
      </c>
      <c r="H19" s="12" t="str">
        <f>#REF!*100/$D19</f>
        <v>#REF!</v>
      </c>
    </row>
    <row r="20" spans="1:8" s="10" customFormat="1" ht="15.2" customHeight="1">
      <c r="A20" s="72" t="s">
        <v>31</v>
      </c>
      <c r="B20" s="66">
        <v>60578</v>
      </c>
      <c r="C20" s="70">
        <v>25.7</v>
      </c>
      <c r="D20" s="68">
        <v>60578</v>
      </c>
      <c r="E20" s="70">
        <v>27.3</v>
      </c>
      <c r="F20" s="70">
        <v>28.1</v>
      </c>
      <c r="G20" s="11" t="str">
        <f>#REF!*100/$D20</f>
        <v>#REF!</v>
      </c>
      <c r="H20" s="12" t="str">
        <f>#REF!*100/$D20</f>
        <v>#REF!</v>
      </c>
    </row>
    <row r="21" spans="1:8" s="10" customFormat="1" ht="15.2" customHeight="1">
      <c r="A21" s="72" t="s">
        <v>32</v>
      </c>
      <c r="B21" s="66">
        <v>61480</v>
      </c>
      <c r="C21" s="70">
        <v>23.9</v>
      </c>
      <c r="D21" s="68">
        <v>61480</v>
      </c>
      <c r="E21" s="70">
        <v>26.3</v>
      </c>
      <c r="F21" s="70">
        <v>27</v>
      </c>
      <c r="G21" s="11" t="str">
        <f>#REF!*100/$D21</f>
        <v>#REF!</v>
      </c>
      <c r="H21" s="12" t="str">
        <f>#REF!*100/$D21</f>
        <v>#REF!</v>
      </c>
    </row>
    <row r="22" spans="1:8" s="10" customFormat="1" ht="15.2" customHeight="1">
      <c r="A22" s="72" t="s">
        <v>33</v>
      </c>
      <c r="B22" s="66">
        <v>60730</v>
      </c>
      <c r="C22" s="70">
        <v>21.1</v>
      </c>
      <c r="D22" s="68">
        <v>60730</v>
      </c>
      <c r="E22" s="70">
        <v>24.4</v>
      </c>
      <c r="F22" s="70">
        <v>25.2</v>
      </c>
      <c r="G22" s="11" t="str">
        <f>#REF!*100/$D22</f>
        <v>#REF!</v>
      </c>
      <c r="H22" s="12" t="str">
        <f>#REF!*100/$D22</f>
        <v>#REF!</v>
      </c>
    </row>
    <row r="23" spans="1:8" s="10" customFormat="1" ht="30" customHeight="1">
      <c r="A23" s="72" t="s">
        <v>16</v>
      </c>
      <c r="B23" s="66">
        <v>68673</v>
      </c>
      <c r="C23" s="70">
        <v>20.5</v>
      </c>
      <c r="D23" s="68">
        <v>68673</v>
      </c>
      <c r="E23" s="70">
        <v>25.6</v>
      </c>
      <c r="F23" s="70">
        <v>26.4</v>
      </c>
      <c r="G23" s="13" t="str">
        <f>#REF!*100/$D23</f>
        <v>#REF!</v>
      </c>
      <c r="H23" s="14" t="str">
        <f>#REF!*100/$D23</f>
        <v>#REF!</v>
      </c>
    </row>
    <row r="24" spans="1:8" s="10" customFormat="1" ht="15.95" customHeight="1">
      <c r="A24" s="64" t="s">
        <v>5</v>
      </c>
      <c r="B24" s="66">
        <v>59064</v>
      </c>
      <c r="C24" s="70">
        <v>17.6</v>
      </c>
      <c r="D24" s="68">
        <v>59064</v>
      </c>
      <c r="E24" s="70">
        <v>22</v>
      </c>
      <c r="F24" s="70">
        <v>22.7</v>
      </c>
      <c r="G24" s="11" t="str">
        <f>#REF!*100/$D24</f>
        <v>#REF!</v>
      </c>
      <c r="H24" s="12" t="str">
        <f>#REF!*100/$D24</f>
        <v>#REF!</v>
      </c>
    </row>
    <row r="25" spans="1:8" s="10" customFormat="1" ht="3" customHeight="1">
      <c r="A25" s="17"/>
      <c r="B25" s="35"/>
      <c r="C25" s="36"/>
      <c r="D25" s="37"/>
      <c r="E25" s="22"/>
      <c r="F25" s="22"/>
      <c r="G25" s="12"/>
      <c r="H25" s="12"/>
    </row>
    <row r="26" spans="1:6" s="15" customFormat="1" ht="14.1" customHeight="1">
      <c r="A26" s="28" t="str">
        <f>A29&amp;B29&amp;C29&amp;D29</f>
        <v>資料來源：財政部國庫署，GDP、GNI為行政院主計總處115年5月發布資料。 </v>
      </c>
      <c r="B26" s="28"/>
      <c r="C26" s="29"/>
      <c r="D26" s="29"/>
      <c r="E26" s="29"/>
      <c r="F26" s="29"/>
    </row>
    <row r="27" spans="1:6" s="10" customFormat="1" ht="14.1" customHeight="1">
      <c r="A27" s="40" t="str">
        <f>SUBSTITUTE(A30,CHAR(10),CHAR(10)&amp;"　　　　　")</f>
        <v>說　　明：113年（含）以前為決算審定數，114年為決算數。</v>
      </c>
      <c r="B27" s="40"/>
      <c r="C27" s="40"/>
      <c r="D27" s="40"/>
      <c r="E27" s="40"/>
      <c r="F27" s="40"/>
    </row>
    <row r="28" spans="1:6" s="15" customFormat="1" ht="27.95" customHeight="1">
      <c r="A28" s="38" t="str">
        <f>IF(LEN(A31)&gt;5,SUBSTITUTE(A31,CHAR(10),CHAR(10)&amp;"　　　　　")," ")</f>
        <v>附　　註：1.配合「公共債務法」修正舉借上限計算，自103年起為占前3年GDP平均數之比率，102年(含)以前為占前3年GNI平均數之比率。</v>
      </c>
      <c r="B28" s="39"/>
      <c r="C28" s="39"/>
      <c r="D28" s="39"/>
      <c r="E28" s="39"/>
      <c r="F28" s="39"/>
    </row>
    <row r="29" spans="1:4" hidden="1">
      <c r="A29" s="10" t="s">
        <v>6</v>
      </c>
      <c r="B29" s="56" t="s">
        <v>7</v>
      </c>
      <c r="C29" s="59" t="s">
        <v>17</v>
      </c>
      <c r="D29" s="62" t="s">
        <v>18</v>
      </c>
    </row>
    <row r="30" spans="1:1" hidden="1">
      <c r="A30" s="54" t="s">
        <v>9</v>
      </c>
    </row>
    <row r="31" spans="1:1" hidden="1">
      <c r="A31" s="54" t="s">
        <v>10</v>
      </c>
    </row>
  </sheetData>
  <mergeCells count="10">
    <mergeCell ref="A28:F28"/>
    <mergeCell ref="A27:F27"/>
    <mergeCell ref="G3:H3"/>
    <mergeCell ref="B4:B6"/>
    <mergeCell ref="A1:F1"/>
    <mergeCell ref="A4:A6"/>
    <mergeCell ref="F5:F6"/>
    <mergeCell ref="D4:D6"/>
    <mergeCell ref="E5:E6"/>
    <mergeCell ref="C5:C6"/>
  </mergeCells>
  <pageMargins left="0.984251968503937" right="0.984251968503937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wcc</dc:creator>
  <cp:lastModifiedBy>chiachi wang</cp:lastModifiedBy>
  <dcterms:created xsi:type="dcterms:W3CDTF">2008-12-11T07:44:56Z</dcterms:created>
  <dcterms:modified xsi:type="dcterms:W3CDTF">2026-05-08T02:24:38Z</dcterms:modified>
  <cp:lastPrinted>2016-06-13T13:52:38Z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