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K40" i="1" l="1"/>
  <c r="K39" i="1"/>
  <c r="A40" i="1"/>
  <c r="A39" i="1"/>
</calcChain>
</file>

<file path=xl/sharedStrings.xml><?xml version="1.0" encoding="utf-8"?>
<sst xmlns="http://schemas.openxmlformats.org/spreadsheetml/2006/main" count="115" uniqueCount="104">
  <si>
    <t>同　月</t>
    <phoneticPr fontId="2" type="noConversion"/>
  </si>
  <si>
    <t xml:space="preserve"> Growth Value</t>
    <phoneticPr fontId="2" type="noConversion"/>
  </si>
  <si>
    <t xml:space="preserve"> Growth Rate</t>
    <phoneticPr fontId="2" type="noConversion"/>
  </si>
  <si>
    <t>同　期</t>
    <phoneticPr fontId="2" type="noConversion"/>
  </si>
  <si>
    <t>累　計
分　配
預算數</t>
    <phoneticPr fontId="2" type="noConversion"/>
  </si>
  <si>
    <t>執行率</t>
    <phoneticPr fontId="2" type="noConversion"/>
  </si>
  <si>
    <t>金　額</t>
    <phoneticPr fontId="2" type="noConversion"/>
  </si>
  <si>
    <t>增減值</t>
    <phoneticPr fontId="2" type="noConversion"/>
  </si>
  <si>
    <t>增減率</t>
    <phoneticPr fontId="2" type="noConversion"/>
  </si>
  <si>
    <t>Cumulative
Distributed
Budget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</si>
  <si>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</si>
  <si>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</si>
  <si>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Unit：NT$ Million</t>
    <phoneticPr fontId="2" type="noConversion"/>
  </si>
  <si>
    <t xml:space="preserve"> Value
 % of Yearly
 Budget</t>
    <phoneticPr fontId="2" type="noConversion"/>
  </si>
  <si>
    <t>#pt12</t>
    <phoneticPr fontId="2" type="noConversion"/>
  </si>
  <si>
    <t>較上年</t>
    <phoneticPr fontId="2" type="noConversion"/>
  </si>
  <si>
    <t>單位：新臺幣百萬元</t>
  </si>
  <si>
    <t>年 度 (月) 別</t>
  </si>
  <si>
    <t>總　　計</t>
  </si>
  <si>
    <t>關    稅</t>
  </si>
  <si>
    <t>Grand Total</t>
  </si>
  <si>
    <t>Customs
Duties</t>
  </si>
  <si>
    <t>所　得　稅</t>
  </si>
  <si>
    <t>Income Tax</t>
  </si>
  <si>
    <t>小　　計</t>
  </si>
  <si>
    <t>營利事業
所 得 稅</t>
  </si>
  <si>
    <t>綜  合
所得稅</t>
  </si>
  <si>
    <t>Subtotal</t>
  </si>
  <si>
    <t>Profit-seeking 
Enterprise 
Income Tax</t>
  </si>
  <si>
    <t>Individual
Income Tax</t>
  </si>
  <si>
    <t>遺 產 稅</t>
  </si>
  <si>
    <t>贈 與 稅</t>
  </si>
  <si>
    <t>Estate Tax</t>
  </si>
  <si>
    <t>Gift Tax</t>
  </si>
  <si>
    <t>貨 物 稅</t>
  </si>
  <si>
    <t>菸 酒 稅</t>
  </si>
  <si>
    <t>特種貨物
及勞務稅</t>
  </si>
  <si>
    <t>Specifically
Selected
Goods and
Services Tax</t>
  </si>
  <si>
    <t>Commodity
Tax</t>
  </si>
  <si>
    <t>Tobacco
and Alcohol
Tax</t>
  </si>
  <si>
    <t>營 業 稅</t>
  </si>
  <si>
    <t>礦 區 稅</t>
  </si>
  <si>
    <t>Business
Tax</t>
  </si>
  <si>
    <t>Mining
Concession
Tax</t>
  </si>
  <si>
    <t>Period</t>
  </si>
  <si>
    <t>期　  貨
交 易 稅</t>
    <phoneticPr fontId="2" type="noConversion"/>
  </si>
  <si>
    <t>證　  券
交 易 稅</t>
    <phoneticPr fontId="2" type="noConversion"/>
  </si>
  <si>
    <t xml:space="preserve"> 稅</t>
    <phoneticPr fontId="2" type="noConversion"/>
  </si>
  <si>
    <t>遺 產 及 贈 與</t>
    <phoneticPr fontId="2" type="noConversion"/>
  </si>
  <si>
    <t xml:space="preserve"> Tax</t>
    <phoneticPr fontId="2" type="noConversion"/>
  </si>
  <si>
    <t>Securities
Transaction
Tax</t>
    <phoneticPr fontId="2" type="noConversion"/>
  </si>
  <si>
    <t>Futures
Transaction
Tax</t>
    <phoneticPr fontId="2" type="noConversion"/>
  </si>
  <si>
    <t>Estate and Gift</t>
    <phoneticPr fontId="2" type="noConversion"/>
  </si>
  <si>
    <t>2.遺產及贈與稅實物抵繳金額12月份計</t>
  </si>
  <si>
    <t>元，累計至本月實物抵繳金額共為</t>
  </si>
  <si>
    <t>元。</t>
  </si>
  <si>
    <t>1.特種貨物及勞務稅自103年起納編中央政府總預算。</t>
  </si>
  <si>
    <t xml:space="preserve"> </t>
  </si>
  <si>
    <t>說　　明：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</si>
  <si>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</si>
  <si>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</si>
  <si>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</si>
  <si>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</si>
  <si>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</si>
  <si>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</si>
  <si>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</si>
  <si>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</si>
  <si>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</si>
  <si>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</si>
  <si>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　　 12月</t>
  </si>
  <si>
    <t>112年</t>
  </si>
  <si>
    <t>　　  1月</t>
  </si>
  <si>
    <t>　　  2月</t>
  </si>
  <si>
    <t>　　  3月</t>
  </si>
  <si>
    <t>　　  4月</t>
  </si>
  <si>
    <t>　　  5月</t>
  </si>
  <si>
    <t>　　  6月</t>
  </si>
  <si>
    <t>　　  7月</t>
  </si>
  <si>
    <t>　　  8月</t>
  </si>
  <si>
    <t>　　  9月</t>
  </si>
  <si>
    <t>　　 10月</t>
  </si>
  <si>
    <t>　　 11月</t>
  </si>
  <si>
    <t>表3-3. 中央政府(不含特別預算)賦稅實徵淨額－按稅目別分</t>
  </si>
  <si>
    <t>as of this month.</t>
  </si>
  <si>
    <t>in  Dec. 2023</t>
  </si>
  <si>
    <t>, the accumulated</t>
  </si>
  <si>
    <t>1.Since 2014, the specifically selected goods and services tax has compiled in the central government budget.</t>
  </si>
  <si>
    <t xml:space="preserve">         --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</si>
  <si>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</si>
  <si>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</si>
  <si>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</si>
  <si>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</si>
  <si>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</si>
  <si>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</si>
  <si>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</si>
  <si>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</si>
  <si>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</si>
  <si>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</si>
  <si>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</si>
  <si>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</si>
  <si>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total amount was NT$</t>
  </si>
  <si>
    <t>2.The total amount of using physical objects for payment of estate and gift taxes was NT$</t>
  </si>
  <si>
    <t>Explanation：</t>
  </si>
  <si>
    <t>Table 3-3.  Net Tax Revenues of Central Gov't (Special Budget are excluded)
－by Item of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</si>
</sst>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9" formatCode="###,###,##0;\ \-###,###,##0;\ &quot;         －&quot;\ "/>
    <numFmt numFmtId="181" formatCode="###,###,##0\ "/>
    <numFmt numFmtId="184" formatCode="#,###,###,##0\ "/>
    <numFmt numFmtId="185" formatCode="###,###,###,##0\ "/>
    <numFmt numFmtId="186" formatCode="##,###,##0.0\ "/>
  </numFmts>
  <fonts count="2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0"/>
      <name val="Times New Roman"/>
      <family val="1"/>
    </font>
    <font>
      <sz val="10"/>
      <name val="新細明體"/>
      <family val="1"/>
      <charset val="136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9.5"/>
      <name val="標楷體"/>
      <family val="4"/>
      <charset val="136"/>
    </font>
    <font>
      <sz val="8.5"/>
      <name val="新細明體"/>
      <family val="1"/>
      <charset val="136"/>
    </font>
    <font>
      <sz val="8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sz val="8.75"/>
      <name val="MS Sans Serif"/>
    </font>
    <font>
      <b/>
      <sz val="9.25"/>
      <name val="新細明體"/>
      <family val="1"/>
      <charset val="136"/>
    </font>
    <font>
      <b/>
      <sz val="9.25"/>
      <name val="標楷體"/>
      <family val="4"/>
      <charset val="136"/>
    </font>
    <font>
      <sz val="8.75"/>
      <name val="新細明體"/>
      <family val="1"/>
      <charset val="136"/>
    </font>
    <font>
      <b/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wrapText="1" indent="1"/>
    </xf>
    <xf numFmtId="0" fontId="0" fillId="0" borderId="0" xfId="0" applyBorder="1" applyAlignment="1">
      <alignment horizontal="left" wrapText="1"/>
    </xf>
    <xf numFmtId="0" fontId="6" fillId="0" borderId="0" xfId="0" applyFont="1" applyBorder="1"/>
    <xf numFmtId="0" fontId="6" fillId="0" borderId="7" xfId="0" applyFont="1" applyBorder="1"/>
    <xf numFmtId="0" fontId="9" fillId="0" borderId="0" xfId="0" applyFont="1" applyBorder="1" applyAlignment="1">
      <alignment horizontal="right"/>
    </xf>
    <xf numFmtId="0" fontId="0" fillId="0" borderId="7" xfId="0" applyBorder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13" fillId="0" borderId="12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5" fillId="0" borderId="0" xfId="0" applyFont="1"/>
    <xf numFmtId="0" fontId="10" fillId="0" borderId="1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10" fillId="0" borderId="5" xfId="0" applyFont="1" applyBorder="1" applyAlignment="1">
      <alignment horizontal="right"/>
    </xf>
    <xf numFmtId="0" fontId="9" fillId="0" borderId="14" xfId="0" applyFont="1" applyBorder="1" applyAlignment="1">
      <alignment horizontal="right"/>
    </xf>
    <xf numFmtId="0" fontId="9" fillId="0" borderId="14" xfId="0" applyFont="1" applyBorder="1" applyAlignment="1">
      <alignment horizontal="right" vertical="center"/>
    </xf>
    <xf numFmtId="0" fontId="12" fillId="0" borderId="18" xfId="0" applyFont="1" applyBorder="1" applyAlignment="1">
      <alignment horizontal="center" wrapText="1"/>
    </xf>
    <xf numFmtId="0" fontId="12" fillId="0" borderId="19" xfId="0" applyFont="1" applyBorder="1" applyAlignment="1">
      <alignment horizontal="center"/>
    </xf>
    <xf numFmtId="0" fontId="8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8" fillId="0" borderId="5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left" vertical="center"/>
    </xf>
    <xf numFmtId="0" fontId="12" fillId="0" borderId="9" xfId="0" applyFont="1" applyBorder="1" applyAlignment="1">
      <alignment horizontal="right" vertical="center"/>
    </xf>
    <xf numFmtId="0" fontId="12" fillId="0" borderId="9" xfId="0" applyFont="1" applyBorder="1" applyAlignment="1">
      <alignment vertical="center"/>
    </xf>
    <xf numFmtId="0" fontId="8" fillId="0" borderId="4" xfId="0" applyFont="1" applyBorder="1" applyAlignment="1">
      <alignment horizontal="left"/>
    </xf>
    <xf numFmtId="0" fontId="12" fillId="0" borderId="22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top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8" fillId="0" borderId="21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2" xfId="0" applyFont="1" applyBorder="1" applyAlignment="1">
      <alignment horizontal="center" vertical="top"/>
    </xf>
    <xf numFmtId="0" fontId="8" fillId="0" borderId="5" xfId="0" applyFont="1" applyBorder="1" applyAlignment="1">
      <alignment horizontal="center"/>
    </xf>
    <xf numFmtId="0" fontId="8" fillId="0" borderId="16" xfId="0" applyFont="1" applyBorder="1" applyAlignment="1">
      <alignment horizontal="center" vertical="top" wrapText="1"/>
    </xf>
    <xf numFmtId="0" fontId="0" fillId="0" borderId="0" xfId="0" applyAlignment="1">
      <alignment horizontal="left" indent="2"/>
    </xf>
    <xf numFmtId="0" fontId="8" fillId="0" borderId="2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13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8" fillId="0" borderId="33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8" fillId="0" borderId="33" xfId="0" applyFont="1" applyBorder="1" applyAlignment="1">
      <alignment horizontal="left" indent="4"/>
    </xf>
    <xf numFmtId="0" fontId="0" fillId="0" borderId="6" xfId="0" applyBorder="1" applyAlignment="1">
      <alignment horizontal="left" indent="4"/>
    </xf>
    <xf numFmtId="0" fontId="8" fillId="0" borderId="29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3" fillId="0" borderId="0" xfId="0" applyFont="1" applyBorder="1" applyAlignment="1">
      <alignment vertical="top" wrapText="1"/>
    </xf>
    <xf numFmtId="0" fontId="13" fillId="0" borderId="25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13" fillId="0" borderId="23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5" fillId="0" borderId="6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8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3" fillId="0" borderId="12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3" fillId="0" borderId="25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right"/>
    </xf>
    <xf numFmtId="0" fontId="2" fillId="0" borderId="20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7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right" vertical="center"/>
    </xf>
    <xf numFmtId="0" fontId="11" fillId="0" borderId="7" xfId="0" applyFont="1" applyBorder="1" applyAlignment="1">
      <alignment horizontal="right"/>
    </xf>
    <xf numFmtId="0" fontId="14" fillId="0" borderId="23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2" fillId="0" borderId="2" xfId="0" applyFont="1" applyBorder="1" applyAlignment="1">
      <alignment horizontal="center" wrapText="1"/>
    </xf>
    <xf numFmtId="0" fontId="12" fillId="0" borderId="18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12" fillId="0" borderId="0" xfId="0" applyFont="1" applyAlignment="1">
      <alignment horizontal="left" vertical="top" indent="2"/>
    </xf>
    <xf numFmtId="0" fontId="4" fillId="0" borderId="0" xfId="0" applyNumberFormat="1" applyFont="1" applyAlignment="1">
      <alignment horizontal="left" vertical="top" indent="4"/>
    </xf>
    <xf numFmtId="0" fontId="0" fillId="0" borderId="0" xfId="0" applyNumberFormat="1" applyAlignment="1">
      <alignment horizontal="left" vertical="top" indent="4"/>
    </xf>
    <xf numFmtId="0" fontId="15" fillId="0" borderId="0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4" fillId="0" borderId="0" xfId="0" applyFont="1"/>
    <xf numFmtId="0" fontId="15" fillId="0" borderId="0" xfId="0" applyFont="1"/>
    <xf numFmtId="184" fontId="14" fillId="0" borderId="0" xfId="0" applyNumberFormat="1" applyFont="1"/>
    <xf numFmtId="185" fontId="14" fillId="0" borderId="0" xfId="0" applyNumberFormat="1" applyFont="1"/>
    <xf numFmtId="0" fontId="15" fillId="0" borderId="0" xfId="0" applyFont="1" applyAlignment="1"/>
    <xf numFmtId="181" fontId="9" fillId="0" borderId="12" xfId="0" applyNumberFormat="1" applyFont="1" applyBorder="1" applyAlignment="1">
      <alignment horizontal="right" vertical="center"/>
    </xf>
    <xf numFmtId="181" fontId="9" fillId="0" borderId="15" xfId="0" applyNumberFormat="1" applyFont="1" applyBorder="1" applyAlignment="1">
      <alignment horizontal="right" vertical="center"/>
    </xf>
    <xf numFmtId="186" fontId="9" fillId="0" borderId="1" xfId="0" applyNumberFormat="1" applyFont="1" applyBorder="1" applyAlignment="1">
      <alignment horizontal="right" vertical="center"/>
    </xf>
    <xf numFmtId="186" fontId="9" fillId="0" borderId="2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left" wrapText="1"/>
    </xf>
    <xf numFmtId="181" fontId="9" fillId="0" borderId="1" xfId="0" applyNumberFormat="1" applyFont="1" applyBorder="1" applyAlignment="1">
      <alignment horizontal="right"/>
    </xf>
    <xf numFmtId="181" fontId="17" fillId="0" borderId="1" xfId="0" applyNumberFormat="1" applyFont="1" applyBorder="1" applyAlignment="1">
      <alignment horizontal="right"/>
    </xf>
    <xf numFmtId="181" fontId="9" fillId="0" borderId="2" xfId="0" applyNumberFormat="1" applyFont="1" applyBorder="1" applyAlignment="1">
      <alignment horizontal="right"/>
    </xf>
    <xf numFmtId="181" fontId="17" fillId="0" borderId="2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 indent="1"/>
    </xf>
    <xf numFmtId="0" fontId="18" fillId="0" borderId="0" xfId="0" applyFont="1" applyBorder="1" applyAlignment="1">
      <alignment horizontal="left" indent="1"/>
    </xf>
    <xf numFmtId="0" fontId="13" fillId="0" borderId="0" xfId="0" applyFont="1"/>
    <xf numFmtId="185" fontId="13" fillId="0" borderId="0" xfId="0" applyNumberFormat="1" applyFont="1"/>
    <xf numFmtId="184" fontId="13" fillId="0" borderId="0" xfId="0" applyNumberFormat="1" applyFont="1"/>
    <xf numFmtId="0" fontId="14" fillId="0" borderId="0" xfId="0" applyFont="1" applyAlignment="1"/>
    <xf numFmtId="0" fontId="13" fillId="0" borderId="0" xfId="0" applyFont="1" applyAlignment="1"/>
    <xf numFmtId="181" fontId="9" fillId="0" borderId="16" xfId="0" applyNumberFormat="1" applyFont="1" applyBorder="1" applyAlignment="1">
      <alignment horizontal="right" vertical="center"/>
    </xf>
    <xf numFmtId="179" fontId="9" fillId="0" borderId="17" xfId="0" applyNumberFormat="1" applyFont="1" applyBorder="1" applyAlignment="1">
      <alignment horizontal="right" vertical="center"/>
    </xf>
    <xf numFmtId="186" fontId="9" fillId="0" borderId="5" xfId="0" applyNumberFormat="1" applyFont="1" applyBorder="1" applyAlignment="1">
      <alignment horizontal="right" vertical="center"/>
    </xf>
    <xf numFmtId="181" fontId="9" fillId="0" borderId="5" xfId="0" applyNumberFormat="1" applyFont="1" applyBorder="1" applyAlignment="1">
      <alignment horizontal="right"/>
    </xf>
    <xf numFmtId="181" fontId="17" fillId="0" borderId="5" xfId="0" applyNumberFormat="1" applyFont="1" applyBorder="1" applyAlignment="1">
      <alignment horizontal="right"/>
    </xf>
    <xf numFmtId="179" fontId="17" fillId="0" borderId="5" xfId="0" applyNumberFormat="1" applyFont="1" applyBorder="1" applyAlignment="1">
      <alignment horizontal="right"/>
    </xf>
    <xf numFmtId="179" fontId="9" fillId="0" borderId="14" xfId="0" applyNumberFormat="1" applyFont="1" applyBorder="1" applyAlignment="1">
      <alignment horizontal="right"/>
    </xf>
    <xf numFmtId="179" fontId="17" fillId="0" borderId="14" xfId="0" applyNumberFormat="1" applyFont="1" applyBorder="1" applyAlignment="1">
      <alignment horizontal="right"/>
    </xf>
    <xf numFmtId="0" fontId="19" fillId="0" borderId="11" xfId="0" applyFont="1" applyBorder="1" applyAlignment="1">
      <alignment horizontal="left" indent="2"/>
    </xf>
    <xf numFmtId="0" fontId="20" fillId="0" borderId="11" xfId="0" applyFont="1" applyBorder="1" applyAlignment="1">
      <alignment horizontal="left" indent="2"/>
    </xf>
    <xf numFmtId="0" fontId="1" fillId="0" borderId="0" xfId="0" applyFont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tabSelected="1" workbookViewId="0">
      <selection sqref="A1:J1"/>
    </sheetView>
  </sheetViews>
  <sheetFormatPr defaultRowHeight="16.5"/>
  <cols>
    <col min="1" max="1" width="6.625" style="3" customWidth="1"/>
    <col min="2" max="2" width="4.125" style="3" customWidth="1"/>
    <col min="3" max="3" width="2.625" style="3" customWidth="1"/>
    <col min="4" max="10" width="9.875" customWidth="1"/>
    <col min="11" max="11" width="8.125" style="3" customWidth="1"/>
    <col min="12" max="12" width="8.375" customWidth="1"/>
    <col min="13" max="14" width="8.625" customWidth="1"/>
    <col min="15" max="15" width="8.125" customWidth="1"/>
    <col min="16" max="16" width="8.625" customWidth="1"/>
    <col min="17" max="17" width="8.375" customWidth="1"/>
    <col min="18" max="18" width="8.125" customWidth="1"/>
    <col min="19" max="19" width="8.625" customWidth="1"/>
    <col min="20" max="20" width="2.125" customWidth="1"/>
    <col min="21" max="21" width="5.625" customWidth="1"/>
  </cols>
  <sheetData>
    <row r="1" spans="1:21" ht="39.950000000000003" customHeight="1">
      <c r="A1" s="110" t="s">
        <v>82</v>
      </c>
      <c r="B1" s="110"/>
      <c r="C1" s="110"/>
      <c r="D1" s="110"/>
      <c r="E1" s="110"/>
      <c r="F1" s="110"/>
      <c r="G1" s="110"/>
      <c r="H1" s="110"/>
      <c r="I1" s="110"/>
      <c r="J1" s="110"/>
      <c r="K1" s="157" t="s">
        <v>103</v>
      </c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1:21" ht="15" customHeight="1" thickBot="1">
      <c r="A2" s="17"/>
      <c r="B2" s="17"/>
      <c r="C2" s="18"/>
      <c r="D2" s="1"/>
      <c r="E2" s="20"/>
      <c r="F2" s="20"/>
      <c r="G2" s="20"/>
      <c r="H2" s="20"/>
      <c r="I2" s="111" t="s">
        <v>16</v>
      </c>
      <c r="J2" s="112"/>
      <c r="L2" s="1"/>
      <c r="M2" s="1"/>
      <c r="N2" s="1"/>
      <c r="O2" s="1"/>
      <c r="P2" s="1"/>
      <c r="Q2" s="1"/>
      <c r="R2" s="20"/>
      <c r="S2" s="103" t="s">
        <v>12</v>
      </c>
      <c r="T2" s="103"/>
      <c r="U2" s="103"/>
    </row>
    <row r="3" spans="1:21" ht="18" customHeight="1">
      <c r="A3" s="68" t="s">
        <v>17</v>
      </c>
      <c r="B3" s="69"/>
      <c r="C3" s="70"/>
      <c r="D3" s="43" t="s">
        <v>18</v>
      </c>
      <c r="E3" s="44" t="s">
        <v>19</v>
      </c>
      <c r="F3" s="75" t="s">
        <v>22</v>
      </c>
      <c r="G3" s="76"/>
      <c r="H3" s="77"/>
      <c r="I3" s="78" t="s">
        <v>48</v>
      </c>
      <c r="J3" s="79"/>
      <c r="K3" s="50" t="s">
        <v>47</v>
      </c>
      <c r="L3" s="57" t="s">
        <v>34</v>
      </c>
      <c r="M3" s="65" t="s">
        <v>46</v>
      </c>
      <c r="N3" s="65" t="s">
        <v>45</v>
      </c>
      <c r="O3" s="58" t="s">
        <v>35</v>
      </c>
      <c r="P3" s="65" t="s">
        <v>36</v>
      </c>
      <c r="Q3" s="59" t="s">
        <v>40</v>
      </c>
      <c r="R3" s="57" t="s">
        <v>41</v>
      </c>
      <c r="S3" s="104" t="s">
        <v>44</v>
      </c>
      <c r="T3" s="105"/>
      <c r="U3" s="105"/>
    </row>
    <row r="4" spans="1:21" ht="12" customHeight="1">
      <c r="A4" s="71"/>
      <c r="B4" s="71"/>
      <c r="C4" s="72"/>
      <c r="D4" s="40"/>
      <c r="E4" s="39"/>
      <c r="F4" s="113" t="s">
        <v>23</v>
      </c>
      <c r="G4" s="114"/>
      <c r="H4" s="115"/>
      <c r="I4" s="48"/>
      <c r="J4" s="49" t="s">
        <v>52</v>
      </c>
      <c r="K4" s="47" t="s">
        <v>49</v>
      </c>
      <c r="L4" s="54"/>
      <c r="M4" s="66"/>
      <c r="N4" s="66"/>
      <c r="O4" s="55"/>
      <c r="P4" s="118"/>
      <c r="Q4" s="62"/>
      <c r="R4" s="61"/>
      <c r="S4" s="106"/>
      <c r="T4" s="107"/>
      <c r="U4" s="107"/>
    </row>
    <row r="5" spans="1:21" ht="24.95" customHeight="1">
      <c r="A5" s="71"/>
      <c r="B5" s="71"/>
      <c r="C5" s="72"/>
      <c r="D5" s="41"/>
      <c r="E5" s="42"/>
      <c r="F5" s="45" t="s">
        <v>24</v>
      </c>
      <c r="G5" s="39" t="s">
        <v>25</v>
      </c>
      <c r="H5" s="39" t="s">
        <v>26</v>
      </c>
      <c r="I5" s="46" t="s">
        <v>24</v>
      </c>
      <c r="J5" s="46" t="s">
        <v>30</v>
      </c>
      <c r="K5" s="63" t="s">
        <v>31</v>
      </c>
      <c r="L5" s="52"/>
      <c r="M5" s="53"/>
      <c r="N5" s="53"/>
      <c r="O5" s="56"/>
      <c r="P5" s="116" t="s">
        <v>37</v>
      </c>
      <c r="Q5" s="60"/>
      <c r="R5" s="61"/>
      <c r="S5" s="106"/>
      <c r="T5" s="107"/>
      <c r="U5" s="107"/>
    </row>
    <row r="6" spans="1:21" ht="35.1" customHeight="1" thickBot="1">
      <c r="A6" s="73"/>
      <c r="B6" s="73"/>
      <c r="C6" s="74"/>
      <c r="D6" s="38" t="s">
        <v>20</v>
      </c>
      <c r="E6" s="37" t="s">
        <v>21</v>
      </c>
      <c r="F6" s="37" t="s">
        <v>27</v>
      </c>
      <c r="G6" s="37" t="s">
        <v>28</v>
      </c>
      <c r="H6" s="37" t="s">
        <v>29</v>
      </c>
      <c r="I6" s="37" t="s">
        <v>27</v>
      </c>
      <c r="J6" s="37" t="s">
        <v>32</v>
      </c>
      <c r="K6" s="51" t="s">
        <v>33</v>
      </c>
      <c r="L6" s="37" t="s">
        <v>38</v>
      </c>
      <c r="M6" s="37" t="s">
        <v>50</v>
      </c>
      <c r="N6" s="37" t="s">
        <v>51</v>
      </c>
      <c r="O6" s="51" t="s">
        <v>39</v>
      </c>
      <c r="P6" s="117"/>
      <c r="Q6" s="51" t="s">
        <v>42</v>
      </c>
      <c r="R6" s="37" t="s">
        <v>43</v>
      </c>
      <c r="S6" s="108"/>
      <c r="T6" s="109"/>
      <c r="U6" s="109"/>
    </row>
    <row r="7" spans="1:21" ht="5.0999999999999996" customHeight="1">
      <c r="A7" s="13"/>
      <c r="B7" s="14"/>
      <c r="C7" s="14"/>
      <c r="D7" s="6"/>
      <c r="E7" s="7"/>
      <c r="F7" s="7"/>
      <c r="G7" s="7"/>
      <c r="H7" s="7"/>
      <c r="I7" s="8"/>
      <c r="J7" s="8"/>
      <c r="K7" s="12"/>
      <c r="L7" s="11"/>
      <c r="M7" s="11"/>
      <c r="N7" s="11"/>
      <c r="O7" s="11"/>
      <c r="P7" s="11"/>
      <c r="Q7" s="11"/>
      <c r="R7" s="10"/>
      <c r="S7" s="9"/>
      <c r="T7" s="9"/>
      <c r="U7" s="9"/>
    </row>
    <row r="8" spans="1:21" ht="13.15" customHeight="1">
      <c r="A8" s="141" t="s">
        <v>59</v>
      </c>
      <c r="B8" s="21"/>
      <c r="C8" s="135"/>
      <c r="D8" s="137">
        <v>1218050</v>
      </c>
      <c r="E8" s="139">
        <v>97009</v>
      </c>
      <c r="F8" s="139">
        <v>668961</v>
      </c>
      <c r="G8" s="139">
        <v>316004</v>
      </c>
      <c r="H8" s="139">
        <v>352957</v>
      </c>
      <c r="I8" s="139">
        <v>10499</v>
      </c>
      <c r="J8" s="139">
        <v>6253</v>
      </c>
      <c r="K8" s="151">
        <v>4247</v>
      </c>
      <c r="L8" s="151">
        <v>146253</v>
      </c>
      <c r="M8" s="151">
        <v>71383</v>
      </c>
      <c r="N8" s="151">
        <v>2669</v>
      </c>
      <c r="O8" s="151">
        <v>35815</v>
      </c>
      <c r="P8" s="152">
        <v>0</v>
      </c>
      <c r="Q8" s="151">
        <v>185460</v>
      </c>
      <c r="R8" s="154">
        <v>0</v>
      </c>
      <c r="S8" s="156">
        <v>2013</v>
      </c>
      <c r="T8" s="64"/>
      <c r="U8" s="26"/>
    </row>
    <row r="9" spans="1:21" ht="13.15" customHeight="1">
      <c r="A9" s="141" t="s">
        <v>60</v>
      </c>
      <c r="B9" s="21"/>
      <c r="C9" s="135"/>
      <c r="D9" s="137">
        <v>1343377</v>
      </c>
      <c r="E9" s="139">
        <v>107142</v>
      </c>
      <c r="F9" s="139">
        <v>732136</v>
      </c>
      <c r="G9" s="139">
        <v>362368</v>
      </c>
      <c r="H9" s="139">
        <v>369767</v>
      </c>
      <c r="I9" s="139">
        <v>11397</v>
      </c>
      <c r="J9" s="139">
        <v>6074</v>
      </c>
      <c r="K9" s="151">
        <v>5323</v>
      </c>
      <c r="L9" s="151">
        <v>155608</v>
      </c>
      <c r="M9" s="151">
        <v>88711</v>
      </c>
      <c r="N9" s="151">
        <v>2862</v>
      </c>
      <c r="O9" s="151">
        <v>35048</v>
      </c>
      <c r="P9" s="151">
        <v>5401</v>
      </c>
      <c r="Q9" s="151">
        <v>205074</v>
      </c>
      <c r="R9" s="154">
        <v>0</v>
      </c>
      <c r="S9" s="156">
        <v>2014</v>
      </c>
      <c r="T9" s="64"/>
      <c r="U9" s="26"/>
    </row>
    <row r="10" spans="1:21" ht="13.15" customHeight="1">
      <c r="A10" s="141" t="s">
        <v>61</v>
      </c>
      <c r="B10" s="21"/>
      <c r="C10" s="135"/>
      <c r="D10" s="137">
        <v>1465119</v>
      </c>
      <c r="E10" s="139">
        <v>110978</v>
      </c>
      <c r="F10" s="139">
        <v>843058</v>
      </c>
      <c r="G10" s="139">
        <v>416506</v>
      </c>
      <c r="H10" s="139">
        <v>426552</v>
      </c>
      <c r="I10" s="139">
        <v>15407</v>
      </c>
      <c r="J10" s="139">
        <v>8662</v>
      </c>
      <c r="K10" s="151">
        <v>6745</v>
      </c>
      <c r="L10" s="151">
        <v>164818</v>
      </c>
      <c r="M10" s="151">
        <v>82033</v>
      </c>
      <c r="N10" s="151">
        <v>3783</v>
      </c>
      <c r="O10" s="151">
        <v>35328</v>
      </c>
      <c r="P10" s="151">
        <v>4192</v>
      </c>
      <c r="Q10" s="151">
        <v>205523</v>
      </c>
      <c r="R10" s="154">
        <v>0</v>
      </c>
      <c r="S10" s="156">
        <v>2015</v>
      </c>
      <c r="T10" s="64"/>
      <c r="U10" s="26"/>
    </row>
    <row r="11" spans="1:21" ht="13.15" customHeight="1">
      <c r="A11" s="141" t="s">
        <v>62</v>
      </c>
      <c r="B11" s="21"/>
      <c r="C11" s="135"/>
      <c r="D11" s="137">
        <v>1533842</v>
      </c>
      <c r="E11" s="139">
        <v>114971</v>
      </c>
      <c r="F11" s="139">
        <v>901595</v>
      </c>
      <c r="G11" s="139">
        <v>455221</v>
      </c>
      <c r="H11" s="139">
        <v>446375</v>
      </c>
      <c r="I11" s="139">
        <v>22584</v>
      </c>
      <c r="J11" s="139">
        <v>12139</v>
      </c>
      <c r="K11" s="151">
        <v>10445</v>
      </c>
      <c r="L11" s="151">
        <v>163716</v>
      </c>
      <c r="M11" s="151">
        <v>70855</v>
      </c>
      <c r="N11" s="151">
        <v>3706</v>
      </c>
      <c r="O11" s="151">
        <v>36501</v>
      </c>
      <c r="P11" s="151">
        <v>2826</v>
      </c>
      <c r="Q11" s="151">
        <v>217088</v>
      </c>
      <c r="R11" s="154">
        <v>0</v>
      </c>
      <c r="S11" s="156">
        <v>2016</v>
      </c>
      <c r="T11" s="64"/>
      <c r="U11" s="26"/>
    </row>
    <row r="12" spans="1:21" ht="13.15" customHeight="1">
      <c r="A12" s="141" t="s">
        <v>63</v>
      </c>
      <c r="B12" s="21"/>
      <c r="C12" s="135"/>
      <c r="D12" s="137">
        <v>1522877</v>
      </c>
      <c r="E12" s="139">
        <v>114957</v>
      </c>
      <c r="F12" s="139">
        <v>869736</v>
      </c>
      <c r="G12" s="139">
        <v>436018</v>
      </c>
      <c r="H12" s="139">
        <v>433718</v>
      </c>
      <c r="I12" s="139">
        <v>23964</v>
      </c>
      <c r="J12" s="139">
        <v>9905</v>
      </c>
      <c r="K12" s="151">
        <v>14059</v>
      </c>
      <c r="L12" s="151">
        <v>160621</v>
      </c>
      <c r="M12" s="151">
        <v>89967</v>
      </c>
      <c r="N12" s="151">
        <v>4190</v>
      </c>
      <c r="O12" s="151">
        <v>35608</v>
      </c>
      <c r="P12" s="151">
        <v>2317</v>
      </c>
      <c r="Q12" s="151">
        <v>221517</v>
      </c>
      <c r="R12" s="154">
        <v>0</v>
      </c>
      <c r="S12" s="156">
        <v>2017</v>
      </c>
      <c r="T12" s="64"/>
      <c r="U12" s="26"/>
    </row>
    <row r="13" spans="1:21" ht="24.4" customHeight="1">
      <c r="A13" s="141" t="s">
        <v>64</v>
      </c>
      <c r="B13" s="21"/>
      <c r="C13" s="135"/>
      <c r="D13" s="137">
        <v>1639217</v>
      </c>
      <c r="E13" s="139">
        <v>120057</v>
      </c>
      <c r="F13" s="139">
        <v>961791</v>
      </c>
      <c r="G13" s="139">
        <v>506082</v>
      </c>
      <c r="H13" s="139">
        <v>455709</v>
      </c>
      <c r="I13" s="139">
        <v>13127</v>
      </c>
      <c r="J13" s="139">
        <v>8889</v>
      </c>
      <c r="K13" s="151">
        <v>4238</v>
      </c>
      <c r="L13" s="151">
        <v>162100</v>
      </c>
      <c r="M13" s="151">
        <v>101171</v>
      </c>
      <c r="N13" s="151">
        <v>6100</v>
      </c>
      <c r="O13" s="151">
        <v>33080</v>
      </c>
      <c r="P13" s="151">
        <v>2474</v>
      </c>
      <c r="Q13" s="151">
        <v>239317</v>
      </c>
      <c r="R13" s="154">
        <v>0</v>
      </c>
      <c r="S13" s="156">
        <v>2018</v>
      </c>
      <c r="T13" s="64"/>
      <c r="U13" s="26"/>
    </row>
    <row r="14" spans="1:21" ht="13.15" customHeight="1">
      <c r="A14" s="141" t="s">
        <v>65</v>
      </c>
      <c r="B14" s="21"/>
      <c r="C14" s="135"/>
      <c r="D14" s="137">
        <v>1686139</v>
      </c>
      <c r="E14" s="139">
        <v>123042</v>
      </c>
      <c r="F14" s="139">
        <v>1017843</v>
      </c>
      <c r="G14" s="139">
        <v>572485</v>
      </c>
      <c r="H14" s="139">
        <v>445359</v>
      </c>
      <c r="I14" s="139">
        <v>13154</v>
      </c>
      <c r="J14" s="139">
        <v>8977</v>
      </c>
      <c r="K14" s="151">
        <v>4177</v>
      </c>
      <c r="L14" s="151">
        <v>159190</v>
      </c>
      <c r="M14" s="151">
        <v>91205</v>
      </c>
      <c r="N14" s="151">
        <v>4695</v>
      </c>
      <c r="O14" s="151">
        <v>32688</v>
      </c>
      <c r="P14" s="151">
        <v>2735</v>
      </c>
      <c r="Q14" s="151">
        <v>241587</v>
      </c>
      <c r="R14" s="154">
        <v>0</v>
      </c>
      <c r="S14" s="156">
        <v>2019</v>
      </c>
      <c r="T14" s="64"/>
      <c r="U14" s="26"/>
    </row>
    <row r="15" spans="1:21" ht="13.15" customHeight="1">
      <c r="A15" s="141" t="s">
        <v>66</v>
      </c>
      <c r="B15" s="21"/>
      <c r="C15" s="135"/>
      <c r="D15" s="137">
        <v>1605392</v>
      </c>
      <c r="E15" s="139">
        <v>121390</v>
      </c>
      <c r="F15" s="139">
        <v>869921</v>
      </c>
      <c r="G15" s="139">
        <v>426449</v>
      </c>
      <c r="H15" s="139">
        <v>443471</v>
      </c>
      <c r="I15" s="139">
        <v>15192</v>
      </c>
      <c r="J15" s="139">
        <v>10352</v>
      </c>
      <c r="K15" s="151">
        <v>4840</v>
      </c>
      <c r="L15" s="151">
        <v>153201</v>
      </c>
      <c r="M15" s="151">
        <v>150632</v>
      </c>
      <c r="N15" s="151">
        <v>7536</v>
      </c>
      <c r="O15" s="151">
        <v>33586</v>
      </c>
      <c r="P15" s="151">
        <v>2654</v>
      </c>
      <c r="Q15" s="151">
        <v>251280</v>
      </c>
      <c r="R15" s="154">
        <v>0</v>
      </c>
      <c r="S15" s="156">
        <v>2020</v>
      </c>
      <c r="T15" s="64"/>
      <c r="U15" s="26"/>
    </row>
    <row r="16" spans="1:21" ht="13.15" customHeight="1">
      <c r="A16" s="141" t="s">
        <v>67</v>
      </c>
      <c r="B16" s="21"/>
      <c r="C16" s="135"/>
      <c r="D16" s="137">
        <v>2003782</v>
      </c>
      <c r="E16" s="139">
        <v>133270</v>
      </c>
      <c r="F16" s="139">
        <v>1079812</v>
      </c>
      <c r="G16" s="139">
        <v>624758</v>
      </c>
      <c r="H16" s="139">
        <v>455053</v>
      </c>
      <c r="I16" s="139">
        <v>18260</v>
      </c>
      <c r="J16" s="139">
        <v>11237</v>
      </c>
      <c r="K16" s="151">
        <v>7023</v>
      </c>
      <c r="L16" s="151">
        <v>162084</v>
      </c>
      <c r="M16" s="151">
        <v>275393</v>
      </c>
      <c r="N16" s="151">
        <v>10460</v>
      </c>
      <c r="O16" s="151">
        <v>32536</v>
      </c>
      <c r="P16" s="151">
        <v>3616</v>
      </c>
      <c r="Q16" s="151">
        <v>288351</v>
      </c>
      <c r="R16" s="154">
        <v>0</v>
      </c>
      <c r="S16" s="156">
        <v>2021</v>
      </c>
      <c r="T16" s="64"/>
      <c r="U16" s="26"/>
    </row>
    <row r="17" spans="1:21" ht="13.15" customHeight="1">
      <c r="A17" s="141" t="s">
        <v>68</v>
      </c>
      <c r="B17" s="21"/>
      <c r="C17" s="135"/>
      <c r="D17" s="137">
        <v>2304002</v>
      </c>
      <c r="E17" s="139">
        <v>142547</v>
      </c>
      <c r="F17" s="139">
        <v>1464306</v>
      </c>
      <c r="G17" s="139">
        <v>909081</v>
      </c>
      <c r="H17" s="139">
        <v>555225</v>
      </c>
      <c r="I17" s="139">
        <v>20011</v>
      </c>
      <c r="J17" s="139">
        <v>12761</v>
      </c>
      <c r="K17" s="151">
        <v>7250</v>
      </c>
      <c r="L17" s="151">
        <v>138171</v>
      </c>
      <c r="M17" s="151">
        <v>175604</v>
      </c>
      <c r="N17" s="151">
        <v>9986</v>
      </c>
      <c r="O17" s="151">
        <v>34895</v>
      </c>
      <c r="P17" s="151">
        <v>3896</v>
      </c>
      <c r="Q17" s="151">
        <v>314585</v>
      </c>
      <c r="R17" s="154">
        <v>0</v>
      </c>
      <c r="S17" s="156">
        <v>2022</v>
      </c>
      <c r="T17" s="64"/>
      <c r="U17" s="26"/>
    </row>
    <row r="18" spans="1:21" ht="24.4" customHeight="1">
      <c r="A18" s="140" t="s">
        <v>69</v>
      </c>
      <c r="B18" s="21"/>
      <c r="C18" s="135"/>
      <c r="D18" s="136">
        <v>94338</v>
      </c>
      <c r="E18" s="138">
        <v>14627</v>
      </c>
      <c r="F18" s="138">
        <v>38792</v>
      </c>
      <c r="G18" s="138">
        <v>12151</v>
      </c>
      <c r="H18" s="138">
        <v>26641</v>
      </c>
      <c r="I18" s="138">
        <v>2028</v>
      </c>
      <c r="J18" s="138">
        <v>1480</v>
      </c>
      <c r="K18" s="150">
        <v>547</v>
      </c>
      <c r="L18" s="150">
        <v>14486</v>
      </c>
      <c r="M18" s="150">
        <v>14242</v>
      </c>
      <c r="N18" s="150">
        <v>763</v>
      </c>
      <c r="O18" s="150">
        <v>3791</v>
      </c>
      <c r="P18" s="150">
        <v>380</v>
      </c>
      <c r="Q18" s="150">
        <v>5228</v>
      </c>
      <c r="R18" s="153">
        <v>0</v>
      </c>
      <c r="S18" s="155" t="s">
        <v>88</v>
      </c>
      <c r="T18" s="64"/>
      <c r="U18" s="26"/>
    </row>
    <row r="19" spans="1:21" ht="24.4" customHeight="1">
      <c r="A19" s="141" t="s">
        <v>70</v>
      </c>
      <c r="B19" s="21"/>
      <c r="C19" s="135"/>
      <c r="D19" s="137">
        <v>2488288</v>
      </c>
      <c r="E19" s="139">
        <v>152507</v>
      </c>
      <c r="F19" s="139">
        <v>1595546</v>
      </c>
      <c r="G19" s="139">
        <v>953694</v>
      </c>
      <c r="H19" s="139">
        <v>641852</v>
      </c>
      <c r="I19" s="139">
        <v>21297</v>
      </c>
      <c r="J19" s="139">
        <v>12820</v>
      </c>
      <c r="K19" s="151">
        <v>8478</v>
      </c>
      <c r="L19" s="151">
        <v>147829</v>
      </c>
      <c r="M19" s="151">
        <v>197336</v>
      </c>
      <c r="N19" s="151">
        <v>8068</v>
      </c>
      <c r="O19" s="151">
        <v>33686</v>
      </c>
      <c r="P19" s="151">
        <v>5513</v>
      </c>
      <c r="Q19" s="151">
        <v>326505</v>
      </c>
      <c r="R19" s="154">
        <v>0</v>
      </c>
      <c r="S19" s="156">
        <v>2023</v>
      </c>
      <c r="T19" s="64"/>
      <c r="U19" s="26"/>
    </row>
    <row r="20" spans="1:21" ht="24.4" customHeight="1">
      <c r="A20" s="140" t="s">
        <v>71</v>
      </c>
      <c r="B20" s="21"/>
      <c r="C20" s="135"/>
      <c r="D20" s="136">
        <v>116285</v>
      </c>
      <c r="E20" s="138">
        <v>9032</v>
      </c>
      <c r="F20" s="138">
        <v>37477</v>
      </c>
      <c r="G20" s="138">
        <v>3524</v>
      </c>
      <c r="H20" s="138">
        <v>33952</v>
      </c>
      <c r="I20" s="138">
        <v>1097</v>
      </c>
      <c r="J20" s="138">
        <v>650</v>
      </c>
      <c r="K20" s="150">
        <v>447</v>
      </c>
      <c r="L20" s="150">
        <v>7709</v>
      </c>
      <c r="M20" s="150">
        <v>6850</v>
      </c>
      <c r="N20" s="150">
        <v>368</v>
      </c>
      <c r="O20" s="150">
        <v>2689</v>
      </c>
      <c r="P20" s="150">
        <v>85</v>
      </c>
      <c r="Q20" s="150">
        <v>50978</v>
      </c>
      <c r="R20" s="153">
        <v>0</v>
      </c>
      <c r="S20" s="155" t="s">
        <v>89</v>
      </c>
      <c r="T20" s="64"/>
      <c r="U20" s="26"/>
    </row>
    <row r="21" spans="1:21" ht="13.15" customHeight="1">
      <c r="A21" s="140" t="s">
        <v>72</v>
      </c>
      <c r="B21" s="21"/>
      <c r="C21" s="135"/>
      <c r="D21" s="136">
        <v>74577</v>
      </c>
      <c r="E21" s="138">
        <v>10480</v>
      </c>
      <c r="F21" s="138">
        <v>39197</v>
      </c>
      <c r="G21" s="138">
        <v>4129</v>
      </c>
      <c r="H21" s="138">
        <v>35068</v>
      </c>
      <c r="I21" s="138">
        <v>2026</v>
      </c>
      <c r="J21" s="138">
        <v>984</v>
      </c>
      <c r="K21" s="150">
        <v>1042</v>
      </c>
      <c r="L21" s="150">
        <v>13576</v>
      </c>
      <c r="M21" s="150">
        <v>12219</v>
      </c>
      <c r="N21" s="150">
        <v>562</v>
      </c>
      <c r="O21" s="150">
        <v>2665</v>
      </c>
      <c r="P21" s="150">
        <v>344</v>
      </c>
      <c r="Q21" s="150">
        <v>-6491</v>
      </c>
      <c r="R21" s="153">
        <v>0</v>
      </c>
      <c r="S21" s="155" t="s">
        <v>90</v>
      </c>
      <c r="T21" s="64"/>
      <c r="U21" s="26"/>
    </row>
    <row r="22" spans="1:21" ht="13.15" customHeight="1">
      <c r="A22" s="140" t="s">
        <v>73</v>
      </c>
      <c r="B22" s="21"/>
      <c r="C22" s="135"/>
      <c r="D22" s="136">
        <v>140813</v>
      </c>
      <c r="E22" s="138">
        <v>14887</v>
      </c>
      <c r="F22" s="138">
        <v>31873</v>
      </c>
      <c r="G22" s="138">
        <v>7687</v>
      </c>
      <c r="H22" s="138">
        <v>24186</v>
      </c>
      <c r="I22" s="138">
        <v>2516</v>
      </c>
      <c r="J22" s="138">
        <v>935</v>
      </c>
      <c r="K22" s="150">
        <v>1581</v>
      </c>
      <c r="L22" s="150">
        <v>13197</v>
      </c>
      <c r="M22" s="150">
        <v>17552</v>
      </c>
      <c r="N22" s="150">
        <v>813</v>
      </c>
      <c r="O22" s="150">
        <v>2374</v>
      </c>
      <c r="P22" s="150">
        <v>424</v>
      </c>
      <c r="Q22" s="150">
        <v>57178</v>
      </c>
      <c r="R22" s="153">
        <v>0</v>
      </c>
      <c r="S22" s="155" t="s">
        <v>91</v>
      </c>
      <c r="T22" s="64"/>
      <c r="U22" s="26"/>
    </row>
    <row r="23" spans="1:21" ht="24.4" customHeight="1">
      <c r="A23" s="140" t="s">
        <v>74</v>
      </c>
      <c r="B23" s="21"/>
      <c r="C23" s="135"/>
      <c r="D23" s="136">
        <v>72911</v>
      </c>
      <c r="E23" s="138">
        <v>11715</v>
      </c>
      <c r="F23" s="138">
        <v>31656</v>
      </c>
      <c r="G23" s="138">
        <v>524</v>
      </c>
      <c r="H23" s="138">
        <v>31132</v>
      </c>
      <c r="I23" s="138">
        <v>1282</v>
      </c>
      <c r="J23" s="138">
        <v>790</v>
      </c>
      <c r="K23" s="150">
        <v>492</v>
      </c>
      <c r="L23" s="150">
        <v>12704</v>
      </c>
      <c r="M23" s="150">
        <v>12357</v>
      </c>
      <c r="N23" s="150">
        <v>496</v>
      </c>
      <c r="O23" s="150">
        <v>2781</v>
      </c>
      <c r="P23" s="150">
        <v>419</v>
      </c>
      <c r="Q23" s="150">
        <v>-499</v>
      </c>
      <c r="R23" s="153">
        <v>0</v>
      </c>
      <c r="S23" s="155" t="s">
        <v>92</v>
      </c>
      <c r="T23" s="64"/>
      <c r="U23" s="26"/>
    </row>
    <row r="24" spans="1:21" ht="13.15" customHeight="1">
      <c r="A24" s="140" t="s">
        <v>75</v>
      </c>
      <c r="B24" s="21"/>
      <c r="C24" s="135"/>
      <c r="D24" s="136">
        <v>444909</v>
      </c>
      <c r="E24" s="138">
        <v>14754</v>
      </c>
      <c r="F24" s="138">
        <v>337540</v>
      </c>
      <c r="G24" s="138">
        <v>287355</v>
      </c>
      <c r="H24" s="138">
        <v>50185</v>
      </c>
      <c r="I24" s="138">
        <v>1600</v>
      </c>
      <c r="J24" s="138">
        <v>1102</v>
      </c>
      <c r="K24" s="150">
        <v>498</v>
      </c>
      <c r="L24" s="150">
        <v>14262</v>
      </c>
      <c r="M24" s="150">
        <v>15912</v>
      </c>
      <c r="N24" s="150">
        <v>657</v>
      </c>
      <c r="O24" s="150">
        <v>2669</v>
      </c>
      <c r="P24" s="150">
        <v>520</v>
      </c>
      <c r="Q24" s="150">
        <v>56996</v>
      </c>
      <c r="R24" s="153">
        <v>0</v>
      </c>
      <c r="S24" s="155" t="s">
        <v>93</v>
      </c>
      <c r="T24" s="64"/>
      <c r="U24" s="26"/>
    </row>
    <row r="25" spans="1:21" ht="13.15" customHeight="1">
      <c r="A25" s="140" t="s">
        <v>76</v>
      </c>
      <c r="B25" s="21"/>
      <c r="C25" s="135"/>
      <c r="D25" s="136">
        <v>726140</v>
      </c>
      <c r="E25" s="138">
        <v>12241</v>
      </c>
      <c r="F25" s="138">
        <v>680007</v>
      </c>
      <c r="G25" s="138">
        <v>398814</v>
      </c>
      <c r="H25" s="138">
        <v>281192</v>
      </c>
      <c r="I25" s="138">
        <v>1606</v>
      </c>
      <c r="J25" s="138">
        <v>1118</v>
      </c>
      <c r="K25" s="150">
        <v>488</v>
      </c>
      <c r="L25" s="150">
        <v>12602</v>
      </c>
      <c r="M25" s="150">
        <v>19650</v>
      </c>
      <c r="N25" s="150">
        <v>651</v>
      </c>
      <c r="O25" s="150">
        <v>3007</v>
      </c>
      <c r="P25" s="150">
        <v>331</v>
      </c>
      <c r="Q25" s="150">
        <v>-3955</v>
      </c>
      <c r="R25" s="153">
        <v>0</v>
      </c>
      <c r="S25" s="155" t="s">
        <v>94</v>
      </c>
      <c r="T25" s="64"/>
      <c r="U25" s="26"/>
    </row>
    <row r="26" spans="1:21" ht="24.4" customHeight="1">
      <c r="A26" s="140" t="s">
        <v>77</v>
      </c>
      <c r="B26" s="21"/>
      <c r="C26" s="135"/>
      <c r="D26" s="136">
        <v>122170</v>
      </c>
      <c r="E26" s="138">
        <v>13440</v>
      </c>
      <c r="F26" s="138">
        <v>11338</v>
      </c>
      <c r="G26" s="138">
        <v>7234</v>
      </c>
      <c r="H26" s="138">
        <v>4104</v>
      </c>
      <c r="I26" s="138">
        <v>1512</v>
      </c>
      <c r="J26" s="138">
        <v>1017</v>
      </c>
      <c r="K26" s="150">
        <v>495</v>
      </c>
      <c r="L26" s="150">
        <v>12752</v>
      </c>
      <c r="M26" s="150">
        <v>22308</v>
      </c>
      <c r="N26" s="150">
        <v>783</v>
      </c>
      <c r="O26" s="150">
        <v>2954</v>
      </c>
      <c r="P26" s="150">
        <v>473</v>
      </c>
      <c r="Q26" s="150">
        <v>56609</v>
      </c>
      <c r="R26" s="153">
        <v>0</v>
      </c>
      <c r="S26" s="155" t="s">
        <v>95</v>
      </c>
      <c r="T26" s="64"/>
      <c r="U26" s="26"/>
    </row>
    <row r="27" spans="1:21" ht="13.15" customHeight="1">
      <c r="A27" s="140" t="s">
        <v>78</v>
      </c>
      <c r="B27" s="21"/>
      <c r="C27" s="135"/>
      <c r="D27" s="136">
        <v>136769</v>
      </c>
      <c r="E27" s="138">
        <v>15140</v>
      </c>
      <c r="F27" s="138">
        <v>83037</v>
      </c>
      <c r="G27" s="138">
        <v>12876</v>
      </c>
      <c r="H27" s="138">
        <v>70161</v>
      </c>
      <c r="I27" s="138">
        <v>2049</v>
      </c>
      <c r="J27" s="138">
        <v>1463</v>
      </c>
      <c r="K27" s="150">
        <v>586</v>
      </c>
      <c r="L27" s="150">
        <v>12961</v>
      </c>
      <c r="M27" s="150">
        <v>22062</v>
      </c>
      <c r="N27" s="150">
        <v>946</v>
      </c>
      <c r="O27" s="150">
        <v>2921</v>
      </c>
      <c r="P27" s="150">
        <v>502</v>
      </c>
      <c r="Q27" s="150">
        <v>-2848</v>
      </c>
      <c r="R27" s="153">
        <v>0</v>
      </c>
      <c r="S27" s="155" t="s">
        <v>96</v>
      </c>
      <c r="T27" s="64"/>
      <c r="U27" s="26"/>
    </row>
    <row r="28" spans="1:21" ht="13.15" customHeight="1">
      <c r="A28" s="140" t="s">
        <v>79</v>
      </c>
      <c r="B28" s="21"/>
      <c r="C28" s="135"/>
      <c r="D28" s="136">
        <v>229412</v>
      </c>
      <c r="E28" s="138">
        <v>12865</v>
      </c>
      <c r="F28" s="138">
        <v>122315</v>
      </c>
      <c r="G28" s="138">
        <v>87359</v>
      </c>
      <c r="H28" s="138">
        <v>34955</v>
      </c>
      <c r="I28" s="138">
        <v>1519</v>
      </c>
      <c r="J28" s="138">
        <v>1003</v>
      </c>
      <c r="K28" s="150">
        <v>516</v>
      </c>
      <c r="L28" s="150">
        <v>11636</v>
      </c>
      <c r="M28" s="150">
        <v>15723</v>
      </c>
      <c r="N28" s="150">
        <v>651</v>
      </c>
      <c r="O28" s="150">
        <v>2974</v>
      </c>
      <c r="P28" s="150">
        <v>857</v>
      </c>
      <c r="Q28" s="150">
        <v>60873</v>
      </c>
      <c r="R28" s="153">
        <v>0</v>
      </c>
      <c r="S28" s="155" t="s">
        <v>97</v>
      </c>
      <c r="T28" s="64"/>
      <c r="U28" s="26"/>
    </row>
    <row r="29" spans="1:21" ht="24.4" customHeight="1">
      <c r="A29" s="140" t="s">
        <v>80</v>
      </c>
      <c r="B29" s="21"/>
      <c r="C29" s="135"/>
      <c r="D29" s="136">
        <v>193247</v>
      </c>
      <c r="E29" s="138">
        <v>11341</v>
      </c>
      <c r="F29" s="138">
        <v>157768</v>
      </c>
      <c r="G29" s="138">
        <v>125288</v>
      </c>
      <c r="H29" s="138">
        <v>32480</v>
      </c>
      <c r="I29" s="138">
        <v>1837</v>
      </c>
      <c r="J29" s="138">
        <v>1160</v>
      </c>
      <c r="K29" s="150">
        <v>677</v>
      </c>
      <c r="L29" s="150">
        <v>10397</v>
      </c>
      <c r="M29" s="150">
        <v>15179</v>
      </c>
      <c r="N29" s="150">
        <v>750</v>
      </c>
      <c r="O29" s="150">
        <v>2835</v>
      </c>
      <c r="P29" s="150">
        <v>444</v>
      </c>
      <c r="Q29" s="150">
        <v>-7304</v>
      </c>
      <c r="R29" s="153">
        <v>0</v>
      </c>
      <c r="S29" s="155" t="s">
        <v>98</v>
      </c>
      <c r="T29" s="64"/>
      <c r="U29" s="26"/>
    </row>
    <row r="30" spans="1:21" ht="13.15" customHeight="1">
      <c r="A30" s="140" t="s">
        <v>81</v>
      </c>
      <c r="B30" s="21"/>
      <c r="C30" s="135"/>
      <c r="D30" s="136">
        <v>136474</v>
      </c>
      <c r="E30" s="138">
        <v>13150</v>
      </c>
      <c r="F30" s="138">
        <v>26267</v>
      </c>
      <c r="G30" s="138">
        <v>6028</v>
      </c>
      <c r="H30" s="138">
        <v>20239</v>
      </c>
      <c r="I30" s="138">
        <v>2051</v>
      </c>
      <c r="J30" s="138">
        <v>1361</v>
      </c>
      <c r="K30" s="150">
        <v>690</v>
      </c>
      <c r="L30" s="150">
        <v>12004</v>
      </c>
      <c r="M30" s="150">
        <v>17748</v>
      </c>
      <c r="N30" s="150">
        <v>720</v>
      </c>
      <c r="O30" s="150">
        <v>2819</v>
      </c>
      <c r="P30" s="150">
        <v>247</v>
      </c>
      <c r="Q30" s="150">
        <v>61467</v>
      </c>
      <c r="R30" s="153">
        <v>0</v>
      </c>
      <c r="S30" s="155" t="s">
        <v>99</v>
      </c>
      <c r="T30" s="64"/>
      <c r="U30" s="26"/>
    </row>
    <row r="31" spans="1:21" ht="13.15" customHeight="1">
      <c r="A31" s="140" t="s">
        <v>69</v>
      </c>
      <c r="B31" s="21"/>
      <c r="C31" s="135"/>
      <c r="D31" s="136">
        <v>94581</v>
      </c>
      <c r="E31" s="138">
        <v>13463</v>
      </c>
      <c r="F31" s="138">
        <v>37072</v>
      </c>
      <c r="G31" s="138">
        <v>12877</v>
      </c>
      <c r="H31" s="138">
        <v>24196</v>
      </c>
      <c r="I31" s="138">
        <v>2204</v>
      </c>
      <c r="J31" s="138">
        <v>1238</v>
      </c>
      <c r="K31" s="150">
        <v>966</v>
      </c>
      <c r="L31" s="150">
        <v>14030</v>
      </c>
      <c r="M31" s="150">
        <v>19775</v>
      </c>
      <c r="N31" s="150">
        <v>672</v>
      </c>
      <c r="O31" s="150">
        <v>2997</v>
      </c>
      <c r="P31" s="150">
        <v>867</v>
      </c>
      <c r="Q31" s="150">
        <v>3501</v>
      </c>
      <c r="R31" s="153">
        <v>0</v>
      </c>
      <c r="S31" s="155" t="s">
        <v>88</v>
      </c>
      <c r="T31" s="64"/>
      <c r="U31" s="26"/>
    </row>
    <row r="32" spans="1:21" ht="5.0999999999999996" customHeight="1">
      <c r="A32" s="15"/>
      <c r="B32" s="15"/>
      <c r="C32" s="16"/>
      <c r="D32" s="30"/>
      <c r="E32" s="31"/>
      <c r="F32" s="31"/>
      <c r="G32" s="31"/>
      <c r="H32" s="31"/>
      <c r="I32" s="32"/>
      <c r="J32" s="32"/>
      <c r="K32" s="33"/>
      <c r="L32" s="34"/>
      <c r="M32" s="34"/>
      <c r="N32" s="34"/>
      <c r="O32" s="34"/>
      <c r="P32" s="34"/>
      <c r="Q32" s="34"/>
      <c r="R32" s="35"/>
      <c r="S32" s="19"/>
      <c r="T32" s="19"/>
      <c r="U32" s="19"/>
    </row>
    <row r="33" spans="1:21" ht="17.100000000000001" customHeight="1">
      <c r="A33" s="22" t="s">
        <v>15</v>
      </c>
      <c r="B33" s="82" t="s">
        <v>7</v>
      </c>
      <c r="C33" s="83"/>
      <c r="D33" s="131">
        <v>243</v>
      </c>
      <c r="E33" s="132">
        <v>-1164</v>
      </c>
      <c r="F33" s="132">
        <v>-1720</v>
      </c>
      <c r="G33" s="132">
        <v>725</v>
      </c>
      <c r="H33" s="132">
        <v>-2445</v>
      </c>
      <c r="I33" s="132">
        <v>176</v>
      </c>
      <c r="J33" s="132">
        <v>-242</v>
      </c>
      <c r="K33" s="147">
        <v>419</v>
      </c>
      <c r="L33" s="147">
        <v>-457</v>
      </c>
      <c r="M33" s="147">
        <v>5533</v>
      </c>
      <c r="N33" s="147">
        <v>-92</v>
      </c>
      <c r="O33" s="147">
        <v>-794</v>
      </c>
      <c r="P33" s="147">
        <v>487</v>
      </c>
      <c r="Q33" s="147">
        <v>-1727</v>
      </c>
      <c r="R33" s="148">
        <v>0</v>
      </c>
      <c r="S33" s="24" t="s">
        <v>1</v>
      </c>
      <c r="T33" s="85" t="s">
        <v>10</v>
      </c>
      <c r="U33" s="99"/>
    </row>
    <row r="34" spans="1:21" ht="17.100000000000001" customHeight="1">
      <c r="A34" s="23" t="s">
        <v>0</v>
      </c>
      <c r="B34" s="91" t="s">
        <v>8</v>
      </c>
      <c r="C34" s="92"/>
      <c r="D34" s="133">
        <v>0.3</v>
      </c>
      <c r="E34" s="134">
        <v>-8</v>
      </c>
      <c r="F34" s="134">
        <v>-4.4000000000000004</v>
      </c>
      <c r="G34" s="134">
        <v>6</v>
      </c>
      <c r="H34" s="134">
        <v>-9.1999999999999993</v>
      </c>
      <c r="I34" s="134">
        <v>8.6999999999999993</v>
      </c>
      <c r="J34" s="134">
        <v>-16.399999999999999</v>
      </c>
      <c r="K34" s="149">
        <v>76.5</v>
      </c>
      <c r="L34" s="149">
        <v>-3.2</v>
      </c>
      <c r="M34" s="149">
        <v>38.799999999999997</v>
      </c>
      <c r="N34" s="149">
        <v>-12</v>
      </c>
      <c r="O34" s="149">
        <v>-20.9</v>
      </c>
      <c r="P34" s="149">
        <v>128.1</v>
      </c>
      <c r="Q34" s="149">
        <v>-33</v>
      </c>
      <c r="R34" s="36" t="s">
        <v>87</v>
      </c>
      <c r="S34" s="25" t="s">
        <v>2</v>
      </c>
      <c r="T34" s="100"/>
      <c r="U34" s="101"/>
    </row>
    <row r="35" spans="1:21" ht="17.100000000000001" customHeight="1">
      <c r="A35" s="22" t="s">
        <v>15</v>
      </c>
      <c r="B35" s="82" t="s">
        <v>7</v>
      </c>
      <c r="C35" s="83"/>
      <c r="D35" s="131">
        <v>184286</v>
      </c>
      <c r="E35" s="132">
        <v>9960</v>
      </c>
      <c r="F35" s="132">
        <v>131239</v>
      </c>
      <c r="G35" s="132">
        <v>44613</v>
      </c>
      <c r="H35" s="132">
        <v>86627</v>
      </c>
      <c r="I35" s="132">
        <v>1286</v>
      </c>
      <c r="J35" s="132">
        <v>58</v>
      </c>
      <c r="K35" s="147">
        <v>1228</v>
      </c>
      <c r="L35" s="147">
        <v>9658</v>
      </c>
      <c r="M35" s="147">
        <v>21731</v>
      </c>
      <c r="N35" s="147">
        <v>-1918</v>
      </c>
      <c r="O35" s="147">
        <v>-1210</v>
      </c>
      <c r="P35" s="147">
        <v>1618</v>
      </c>
      <c r="Q35" s="147">
        <v>11921</v>
      </c>
      <c r="R35" s="148">
        <v>0</v>
      </c>
      <c r="S35" s="27" t="s">
        <v>1</v>
      </c>
      <c r="T35" s="85" t="s">
        <v>11</v>
      </c>
      <c r="U35" s="86"/>
    </row>
    <row r="36" spans="1:21" ht="17.100000000000001" customHeight="1">
      <c r="A36" s="23" t="s">
        <v>3</v>
      </c>
      <c r="B36" s="91" t="s">
        <v>8</v>
      </c>
      <c r="C36" s="92"/>
      <c r="D36" s="133">
        <v>8</v>
      </c>
      <c r="E36" s="134">
        <v>7</v>
      </c>
      <c r="F36" s="134">
        <v>9</v>
      </c>
      <c r="G36" s="134">
        <v>4.9000000000000004</v>
      </c>
      <c r="H36" s="134">
        <v>15.6</v>
      </c>
      <c r="I36" s="134">
        <v>6.4</v>
      </c>
      <c r="J36" s="134">
        <v>0.5</v>
      </c>
      <c r="K36" s="149">
        <v>16.899999999999999</v>
      </c>
      <c r="L36" s="149">
        <v>7</v>
      </c>
      <c r="M36" s="149">
        <v>12.4</v>
      </c>
      <c r="N36" s="149">
        <v>-19.2</v>
      </c>
      <c r="O36" s="149">
        <v>-3.5</v>
      </c>
      <c r="P36" s="149">
        <v>41.5</v>
      </c>
      <c r="Q36" s="149">
        <v>3.8</v>
      </c>
      <c r="R36" s="36" t="s">
        <v>87</v>
      </c>
      <c r="S36" s="28" t="s">
        <v>2</v>
      </c>
      <c r="T36" s="87"/>
      <c r="U36" s="88"/>
    </row>
    <row r="37" spans="1:21" ht="20.100000000000001" customHeight="1">
      <c r="A37" s="124" t="s">
        <v>4</v>
      </c>
      <c r="B37" s="82" t="s">
        <v>6</v>
      </c>
      <c r="C37" s="83"/>
      <c r="D37" s="131">
        <v>2194910</v>
      </c>
      <c r="E37" s="132">
        <v>136161</v>
      </c>
      <c r="F37" s="132">
        <v>1436000</v>
      </c>
      <c r="G37" s="132">
        <v>926592</v>
      </c>
      <c r="H37" s="132">
        <v>509408</v>
      </c>
      <c r="I37" s="132">
        <v>13637</v>
      </c>
      <c r="J37" s="132">
        <v>8183</v>
      </c>
      <c r="K37" s="147">
        <v>5454</v>
      </c>
      <c r="L37" s="147">
        <v>140184</v>
      </c>
      <c r="M37" s="147">
        <v>155100</v>
      </c>
      <c r="N37" s="147">
        <v>7298</v>
      </c>
      <c r="O37" s="147">
        <v>34026</v>
      </c>
      <c r="P37" s="147">
        <v>2713</v>
      </c>
      <c r="Q37" s="147">
        <v>269791</v>
      </c>
      <c r="R37" s="148">
        <v>0</v>
      </c>
      <c r="S37" s="93" t="s">
        <v>13</v>
      </c>
      <c r="T37" s="95" t="s">
        <v>9</v>
      </c>
      <c r="U37" s="96"/>
    </row>
    <row r="38" spans="1:21" ht="20.100000000000001" customHeight="1" thickBot="1">
      <c r="A38" s="125"/>
      <c r="B38" s="80" t="s">
        <v>5</v>
      </c>
      <c r="C38" s="81"/>
      <c r="D38" s="133">
        <v>113.4</v>
      </c>
      <c r="E38" s="134">
        <v>112</v>
      </c>
      <c r="F38" s="134">
        <v>111.1</v>
      </c>
      <c r="G38" s="134">
        <v>102.9</v>
      </c>
      <c r="H38" s="134">
        <v>126</v>
      </c>
      <c r="I38" s="134">
        <v>156.19999999999999</v>
      </c>
      <c r="J38" s="134">
        <v>156.69999999999999</v>
      </c>
      <c r="K38" s="149">
        <v>155.4</v>
      </c>
      <c r="L38" s="149">
        <v>105.5</v>
      </c>
      <c r="M38" s="149">
        <v>127.2</v>
      </c>
      <c r="N38" s="149">
        <v>110.6</v>
      </c>
      <c r="O38" s="149">
        <v>99</v>
      </c>
      <c r="P38" s="149">
        <v>203.2</v>
      </c>
      <c r="Q38" s="149">
        <v>121</v>
      </c>
      <c r="R38" s="36" t="s">
        <v>87</v>
      </c>
      <c r="S38" s="94"/>
      <c r="T38" s="97"/>
      <c r="U38" s="98"/>
    </row>
    <row r="39" spans="1:21" ht="15" customHeight="1">
      <c r="A39" s="89" t="str">
        <f>SUBSTITUTE(A43&amp;B43,CHAR(10),CHAR(10)&amp;"　　　　　")</f>
        <v>說　　明：1.特種貨物及勞務稅自103年起納編中央政府總預算。</v>
      </c>
      <c r="B39" s="90"/>
      <c r="C39" s="90"/>
      <c r="D39" s="90"/>
      <c r="E39" s="90"/>
      <c r="F39" s="90"/>
      <c r="G39" s="90"/>
      <c r="H39" s="90"/>
      <c r="I39" s="90"/>
      <c r="J39" s="90"/>
      <c r="K39" s="67" t="str">
        <f>SUBSTITUTE(K43&amp;L43,CHAR(10),CHAR(10)&amp;"　　　　　  ")</f>
        <v>Explanation：1.Since 2014, the specifically selected goods and services tax has compiled in the central government budget.</v>
      </c>
      <c r="L39" s="67"/>
      <c r="M39" s="67"/>
      <c r="N39" s="67"/>
      <c r="O39" s="67"/>
      <c r="P39" s="67"/>
      <c r="Q39" s="67"/>
      <c r="R39" s="67"/>
      <c r="S39" s="67"/>
      <c r="T39" s="67"/>
      <c r="U39" s="67"/>
    </row>
    <row r="40" spans="1:21" s="2" customFormat="1" ht="24.95" customHeight="1">
      <c r="A40" s="122" t="str">
        <f>CONCATENATE("　　　　　"&amp;B44,TEXT(C44,"#,###,###,##0"),D44,TEXT(E44,"#,###,###,##0"),F44)</f>
        <v>　　　　　2.遺產及贈與稅實物抵繳金額12月份計24,090,527元，累計至本月實物抵繳金額共為622,241,166元。</v>
      </c>
      <c r="B40" s="122"/>
      <c r="C40" s="122"/>
      <c r="D40" s="123"/>
      <c r="E40" s="123"/>
      <c r="F40" s="123"/>
      <c r="G40" s="123"/>
      <c r="H40" s="123"/>
      <c r="I40" s="123"/>
      <c r="J40" s="123"/>
      <c r="K40" s="84" t="str">
        <f>CONCATENATE("　　　　　  "&amp;K44,TEXT(L44,"#,###,###,##0")," ",M44,N44,CHAR(10)&amp;"　　　　　     ",K45,TEXT(L45,"#,###,###,##0")," ",M45)</f>
        <v>　　　　　  2.The total amount of using physical objects for payment of estate and gift taxes was NT$24,090,527 in  Dec. 2023, the accumulated
　　　　　     total amount was NT$622,241,166 as of this month.</v>
      </c>
      <c r="L40" s="84"/>
      <c r="M40" s="84"/>
      <c r="N40" s="84"/>
      <c r="O40" s="84"/>
      <c r="P40" s="84"/>
      <c r="Q40" s="84"/>
      <c r="R40" s="84"/>
      <c r="S40" s="84"/>
      <c r="T40" s="84"/>
      <c r="U40" s="84"/>
    </row>
    <row r="41" spans="1:21" s="5" customFormat="1" ht="12" customHeight="1">
      <c r="A41" s="120"/>
      <c r="B41" s="120"/>
      <c r="C41" s="121"/>
      <c r="D41" s="121"/>
      <c r="E41" s="121"/>
      <c r="F41" s="121"/>
      <c r="G41" s="121"/>
      <c r="H41" s="121"/>
      <c r="I41" s="121"/>
      <c r="J41" s="121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</row>
    <row r="42" spans="1:21" s="5" customFormat="1" ht="12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s="5" customFormat="1" ht="12" hidden="1" customHeight="1">
      <c r="A43" s="130" t="s">
        <v>58</v>
      </c>
      <c r="B43" s="130" t="s">
        <v>56</v>
      </c>
      <c r="C43" s="4"/>
      <c r="D43" s="4"/>
      <c r="E43" s="4"/>
      <c r="F43" s="4"/>
      <c r="G43" s="4"/>
      <c r="H43" s="4"/>
      <c r="I43" s="4"/>
      <c r="J43" s="4"/>
      <c r="K43" s="145" t="s">
        <v>102</v>
      </c>
      <c r="L43" s="146" t="s">
        <v>86</v>
      </c>
      <c r="M43" s="4"/>
      <c r="N43" s="4"/>
      <c r="O43" s="4"/>
      <c r="P43" s="4"/>
      <c r="Q43" s="4"/>
      <c r="R43" s="4"/>
      <c r="S43" s="4"/>
      <c r="T43" s="4"/>
      <c r="U43" s="4"/>
    </row>
    <row r="44" spans="1:21" hidden="1">
      <c r="A44" s="126" t="s">
        <v>57</v>
      </c>
      <c r="B44" s="127" t="s">
        <v>53</v>
      </c>
      <c r="C44" s="128">
        <v>24090527</v>
      </c>
      <c r="D44" s="127" t="s">
        <v>54</v>
      </c>
      <c r="E44" s="129">
        <v>622241166</v>
      </c>
      <c r="F44" s="127" t="s">
        <v>55</v>
      </c>
      <c r="K44" s="142" t="s">
        <v>101</v>
      </c>
      <c r="L44" s="144">
        <v>24090527</v>
      </c>
      <c r="M44" s="142" t="s">
        <v>84</v>
      </c>
      <c r="N44" s="142" t="s">
        <v>85</v>
      </c>
    </row>
    <row r="45" spans="1:21" hidden="1">
      <c r="A45" s="29" t="s">
        <v>14</v>
      </c>
      <c r="K45" s="142" t="s">
        <v>100</v>
      </c>
      <c r="L45" s="143">
        <v>622241166</v>
      </c>
      <c r="M45" s="142" t="s">
        <v>83</v>
      </c>
    </row>
    <row r="47" spans="1:21" ht="15" customHeight="1"/>
  </sheetData>
  <mergeCells count="54">
    <mergeCell ref="S28:T28"/>
    <mergeCell ref="S29:T29"/>
    <mergeCell ref="S30:T30"/>
    <mergeCell ref="S31:T31"/>
    <mergeCell ref="S22:T22"/>
    <mergeCell ref="S23:T23"/>
    <mergeCell ref="S24:T24"/>
    <mergeCell ref="S25:T25"/>
    <mergeCell ref="S26:T26"/>
    <mergeCell ref="S27:T27"/>
    <mergeCell ref="S16:T16"/>
    <mergeCell ref="S17:T17"/>
    <mergeCell ref="S18:T18"/>
    <mergeCell ref="S19:T19"/>
    <mergeCell ref="S20:T20"/>
    <mergeCell ref="S21:T21"/>
    <mergeCell ref="S10:T10"/>
    <mergeCell ref="S11:T11"/>
    <mergeCell ref="S12:T12"/>
    <mergeCell ref="S13:T13"/>
    <mergeCell ref="S14:T14"/>
    <mergeCell ref="S15:T15"/>
    <mergeCell ref="K41:U41"/>
    <mergeCell ref="A41:J41"/>
    <mergeCell ref="A40:J40"/>
    <mergeCell ref="A37:A38"/>
    <mergeCell ref="B36:C36"/>
    <mergeCell ref="B35:C35"/>
    <mergeCell ref="K1:U1"/>
    <mergeCell ref="S2:U2"/>
    <mergeCell ref="S3:U6"/>
    <mergeCell ref="A1:J1"/>
    <mergeCell ref="I2:J2"/>
    <mergeCell ref="F4:H4"/>
    <mergeCell ref="P5:P6"/>
    <mergeCell ref="P3:P4"/>
    <mergeCell ref="K40:U40"/>
    <mergeCell ref="T35:U36"/>
    <mergeCell ref="A39:J39"/>
    <mergeCell ref="B37:C37"/>
    <mergeCell ref="B34:C34"/>
    <mergeCell ref="S37:S38"/>
    <mergeCell ref="T37:U38"/>
    <mergeCell ref="T33:U34"/>
    <mergeCell ref="S8:T8"/>
    <mergeCell ref="M3:M4"/>
    <mergeCell ref="K39:U39"/>
    <mergeCell ref="A3:C6"/>
    <mergeCell ref="F3:H3"/>
    <mergeCell ref="N3:N4"/>
    <mergeCell ref="I3:J3"/>
    <mergeCell ref="B38:C38"/>
    <mergeCell ref="B33:C33"/>
    <mergeCell ref="S9:T9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70" orientation="portrait" useFirstPageNumber="1" horizontalDpi="4294967292" r:id="rId1"/>
  <headerFooter alignWithMargins="0">
    <oddFooter>&amp;C&amp;10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2024-01-31T00:57:27Z</cp:lastPrinted>
  <dcterms:created xsi:type="dcterms:W3CDTF">2001-11-06T09:07:39Z</dcterms:created>
  <dcterms:modified xsi:type="dcterms:W3CDTF">2024-01-31T00:57:27Z</dcterms:modified>
</cp:coreProperties>
</file>