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修改附註\財月修改後\"/>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<sst xmlns="http://schemas.openxmlformats.org/spreadsheetml/2006/main" count="154" uniqueCount="111">
  <si>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</si>
  <si>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</si>
  <si>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</si>
  <si>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</si>
  <si>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</si>
  <si>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</si>
  <si>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</si>
  <si>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</si>
  <si>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</si>
  <si>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</si>
  <si>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</si>
  <si>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</si>
  <si>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</si>
  <si>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</si>
  <si>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</si>
  <si>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</si>
  <si>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</si>
  <si>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</si>
  <si>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</si>
  <si>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</si>
  <si>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</si>
  <si>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</si>
  <si>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</si>
  <si>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</si>
  <si>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</si>
  <si>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</si>
  <si>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</si>
  <si>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</si>
  <si>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</si>
  <si>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</si>
  <si>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</si>
  <si>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</si>
  <si>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</si>
  <si>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</si>
  <si>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</si>
  <si>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</si>
  <si>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</si>
  <si>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</si>
  <si>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</si>
  <si>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</si>
  <si>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</si>
  <si>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</si>
  <si>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</si>
  <si>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</si>
  <si>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</si>
  <si>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</si>
  <si>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</si>
  <si>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</si>
  <si>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</si>
  <si>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</si>
  <si>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</si>
  <si>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</si>
  <si>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</si>
  <si>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</si>
  <si>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</si>
  <si>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</si>
  <si>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</si>
  <si>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</si>
  <si>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</si>
  <si>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</si>
  <si>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</si>
  <si>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</si>
  <si>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</si>
  <si>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</si>
  <si>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4月</t>
  </si>
  <si>
    <t>　　　  5月</t>
  </si>
  <si>
    <t>　　　  6月</t>
  </si>
  <si>
    <t>　　　  7月</t>
  </si>
  <si>
    <t>　　　  8月</t>
  </si>
  <si>
    <t>　　　  9月</t>
  </si>
  <si>
    <t>　　　 10月</t>
  </si>
  <si>
    <t>　　　 11月</t>
  </si>
  <si>
    <t>　　　 12月</t>
  </si>
  <si>
    <t>　113年 1月</t>
  </si>
  <si>
    <t>　　　  2月</t>
  </si>
  <si>
    <t>　　　  3月</t>
  </si>
  <si>
    <t>　　　  4月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</si>
  <si>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</si>
  <si>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</si>
  <si>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</si>
  <si>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</si>
  <si>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</si>
  <si>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</si>
  <si>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</si>
  <si>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</si>
  <si>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</si>
  <si>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</si>
  <si>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</si>
  <si>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</si>
  <si>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</si>
  <si>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</si>
  <si>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</si>
  <si>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</si>
  <si>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Apr. 2023</t>
  </si>
  <si>
    <t>　 May</t>
  </si>
  <si>
    <t>　 June</t>
  </si>
  <si>
    <t>　 July</t>
  </si>
  <si>
    <t>　 Aug.</t>
  </si>
  <si>
    <t>　 Sept.</t>
  </si>
  <si>
    <t>　 Oct.</t>
  </si>
  <si>
    <t>　 Nov.</t>
  </si>
  <si>
    <t>　 Dec.</t>
  </si>
  <si>
    <t xml:space="preserve"> (1)</t>
    <phoneticPr fontId="2" type="noConversion"/>
  </si>
  <si>
    <t>　 Jan. 2024</t>
  </si>
  <si>
    <t>　 Feb.</t>
  </si>
  <si>
    <t>　 Mar.</t>
  </si>
  <si>
    <t>　 Apr.</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</si>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</sst>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 \-##,###,###,##0;\ &quot;            －&quot;\ "/>
    <numFmt numFmtId="183" formatCode="#,###,###,##0.0\ "/>
    <numFmt numFmtId="186" formatCode="#,###,###,##0\ "/>
    <numFmt numFmtId="187" formatCode="#,###,###,##0;\ \-#,###,###,##0;\ &quot;           －&quot;\ "/>
    <numFmt numFmtId="188"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29" xfId="0" applyNumberFormat="1" applyFont="1" applyBorder="1" applyAlignment="1">
      <alignment horizontal="right"/>
    </xf>
    <xf numFmtId="183" fontId="11" fillId="0" borderId="0" xfId="0" applyNumberFormat="1" applyFont="1" applyAlignment="1">
      <alignment horizontal="right"/>
    </xf>
    <xf numFmtId="183" fontId="11" fillId="0" borderId="2"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182"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2"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2"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0" fontId="11" fillId="0" borderId="16" xfId="0" applyNumberFormat="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7" fontId="11" fillId="0" borderId="9" xfId="0" applyNumberFormat="1" applyFont="1" applyBorder="1" applyAlignment="1">
      <alignment horizontal="right"/>
    </xf>
    <xf numFmtId="186" fontId="21" fillId="0" borderId="9" xfId="0" applyNumberFormat="1" applyFont="1" applyBorder="1" applyAlignment="1">
      <alignment horizontal="right"/>
    </xf>
    <xf numFmtId="186" fontId="21" fillId="0" borderId="2" xfId="0" applyNumberFormat="1" applyFont="1" applyBorder="1" applyAlignment="1">
      <alignment horizontal="right"/>
    </xf>
    <xf numFmtId="187" fontId="21" fillId="0" borderId="9" xfId="0" applyNumberFormat="1" applyFont="1" applyBorder="1" applyAlignment="1">
      <alignment horizontal="right"/>
    </xf>
    <xf numFmtId="186" fontId="24" fillId="0" borderId="12" xfId="0" applyNumberFormat="1" applyFont="1" applyBorder="1" applyAlignment="1">
      <alignment horizontal="right"/>
    </xf>
    <xf numFmtId="0" fontId="29"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7" t="s">
        <v>77</v>
      </c>
      <c r="B9" s="32"/>
      <c r="C9" s="40"/>
      <c r="D9" s="183"/>
      <c r="E9" s="185">
        <v>1758645545</v>
      </c>
      <c r="F9" s="186">
        <v>1887804293</v>
      </c>
      <c r="G9" s="186">
        <v>-129158749</v>
      </c>
      <c r="H9" s="186">
        <v>129407240</v>
      </c>
      <c r="I9" s="186">
        <v>193407240</v>
      </c>
      <c r="J9" s="186">
        <v>64000000</v>
      </c>
      <c r="K9" s="217">
        <v>0</v>
      </c>
      <c r="L9" s="217">
        <v>0</v>
      </c>
      <c r="M9" s="217">
        <v>0</v>
      </c>
      <c r="N9" s="217">
        <v>0</v>
      </c>
      <c r="O9" s="218">
        <v>248492</v>
      </c>
      <c r="P9" s="73"/>
      <c r="Q9" s="73"/>
      <c r="R9" s="73"/>
      <c r="S9" s="215">
        <v>-371181168</v>
      </c>
      <c r="T9" s="216">
        <v>2014</v>
      </c>
      <c r="U9" s="107"/>
      <c r="V9" s="107"/>
      <c r="W9" s="43"/>
    </row>
    <row r="10" spans="1:23" ht="13.9" customHeight="1">
      <c r="A10" s="187" t="s">
        <v>78</v>
      </c>
      <c r="B10" s="32"/>
      <c r="C10" s="40"/>
      <c r="D10" s="184"/>
      <c r="E10" s="185">
        <v>1949240203</v>
      </c>
      <c r="F10" s="186">
        <v>1915977293</v>
      </c>
      <c r="G10" s="186">
        <v>33262910</v>
      </c>
      <c r="H10" s="186">
        <v>24235905</v>
      </c>
      <c r="I10" s="186">
        <v>90235905</v>
      </c>
      <c r="J10" s="186">
        <v>66000000</v>
      </c>
      <c r="K10" s="217">
        <v>0</v>
      </c>
      <c r="L10" s="217">
        <v>0</v>
      </c>
      <c r="M10" s="217">
        <v>0</v>
      </c>
      <c r="N10" s="217">
        <v>0</v>
      </c>
      <c r="O10" s="218">
        <v>57498815</v>
      </c>
      <c r="P10" s="73"/>
      <c r="Q10" s="73"/>
      <c r="R10" s="73"/>
      <c r="S10" s="215">
        <v>-313682353</v>
      </c>
      <c r="T10" s="216">
        <v>2015</v>
      </c>
      <c r="U10" s="107"/>
      <c r="V10" s="107"/>
      <c r="W10" s="43"/>
    </row>
    <row r="11" spans="1:23" ht="13.9" customHeight="1">
      <c r="A11" s="187" t="s">
        <v>79</v>
      </c>
      <c r="B11" s="32"/>
      <c r="C11" s="40"/>
      <c r="D11" s="184"/>
      <c r="E11" s="185">
        <v>1902621532</v>
      </c>
      <c r="F11" s="186">
        <v>1960999818</v>
      </c>
      <c r="G11" s="186">
        <v>-58378286</v>
      </c>
      <c r="H11" s="186">
        <v>45889388</v>
      </c>
      <c r="I11" s="186">
        <v>118889388</v>
      </c>
      <c r="J11" s="186">
        <v>73000000</v>
      </c>
      <c r="K11" s="217">
        <v>0</v>
      </c>
      <c r="L11" s="217">
        <v>0</v>
      </c>
      <c r="M11" s="217">
        <v>0</v>
      </c>
      <c r="N11" s="217">
        <v>0</v>
      </c>
      <c r="O11" s="218">
        <v>-12488898</v>
      </c>
      <c r="P11" s="73"/>
      <c r="Q11" s="73"/>
      <c r="R11" s="73"/>
      <c r="S11" s="215">
        <v>-326171252</v>
      </c>
      <c r="T11" s="216">
        <v>2016</v>
      </c>
      <c r="U11" s="107"/>
      <c r="V11" s="107"/>
      <c r="W11" s="43"/>
    </row>
    <row r="12" spans="1:23" ht="13.9" customHeight="1">
      <c r="A12" s="187" t="s">
        <v>80</v>
      </c>
      <c r="B12" s="32"/>
      <c r="C12" s="40"/>
      <c r="D12" s="184"/>
      <c r="E12" s="185">
        <v>1940443677</v>
      </c>
      <c r="F12" s="186">
        <v>1960094068</v>
      </c>
      <c r="G12" s="186">
        <v>-19650391</v>
      </c>
      <c r="H12" s="186">
        <v>23693632</v>
      </c>
      <c r="I12" s="186">
        <v>97993632</v>
      </c>
      <c r="J12" s="186">
        <v>74300000</v>
      </c>
      <c r="K12" s="217">
        <v>0</v>
      </c>
      <c r="L12" s="217">
        <v>0</v>
      </c>
      <c r="M12" s="217">
        <v>0</v>
      </c>
      <c r="N12" s="217">
        <v>0</v>
      </c>
      <c r="O12" s="218">
        <v>4043241</v>
      </c>
      <c r="P12" s="73"/>
      <c r="Q12" s="73"/>
      <c r="R12" s="73"/>
      <c r="S12" s="215">
        <v>-322128011</v>
      </c>
      <c r="T12" s="216">
        <v>2017</v>
      </c>
      <c r="U12" s="107"/>
      <c r="V12" s="107"/>
      <c r="W12" s="43"/>
    </row>
    <row r="13" spans="1:23" ht="13.9" customHeight="1">
      <c r="A13" s="187" t="s">
        <v>81</v>
      </c>
      <c r="B13" s="32"/>
      <c r="C13" s="40"/>
      <c r="D13" s="184"/>
      <c r="E13" s="185">
        <v>2046139678</v>
      </c>
      <c r="F13" s="186">
        <v>2031716618</v>
      </c>
      <c r="G13" s="186">
        <v>14423060</v>
      </c>
      <c r="H13" s="186">
        <v>-34703410</v>
      </c>
      <c r="I13" s="186">
        <v>44496590</v>
      </c>
      <c r="J13" s="186">
        <v>79200000</v>
      </c>
      <c r="K13" s="217">
        <v>0</v>
      </c>
      <c r="L13" s="217">
        <v>0</v>
      </c>
      <c r="M13" s="217">
        <v>0</v>
      </c>
      <c r="N13" s="217">
        <v>0</v>
      </c>
      <c r="O13" s="218">
        <v>-20280350</v>
      </c>
      <c r="P13" s="73"/>
      <c r="Q13" s="73"/>
      <c r="R13" s="73"/>
      <c r="S13" s="215">
        <v>-342408361</v>
      </c>
      <c r="T13" s="216">
        <v>2018</v>
      </c>
      <c r="U13" s="107"/>
      <c r="V13" s="107"/>
      <c r="W13" s="43"/>
    </row>
    <row r="14" spans="1:23" ht="22.9" customHeight="1">
      <c r="A14" s="187" t="s">
        <v>82</v>
      </c>
      <c r="B14" s="32"/>
      <c r="C14" s="40"/>
      <c r="D14" s="184"/>
      <c r="E14" s="185">
        <v>2093771863</v>
      </c>
      <c r="F14" s="186">
        <v>2002024133</v>
      </c>
      <c r="G14" s="186">
        <v>91747731</v>
      </c>
      <c r="H14" s="186">
        <v>-29630855</v>
      </c>
      <c r="I14" s="186">
        <v>58869145</v>
      </c>
      <c r="J14" s="186">
        <v>88500000</v>
      </c>
      <c r="K14" s="217">
        <v>0</v>
      </c>
      <c r="L14" s="217">
        <v>0</v>
      </c>
      <c r="M14" s="217">
        <v>0</v>
      </c>
      <c r="N14" s="217">
        <v>0</v>
      </c>
      <c r="O14" s="218">
        <v>62116876</v>
      </c>
      <c r="P14" s="73"/>
      <c r="Q14" s="73"/>
      <c r="R14" s="73"/>
      <c r="S14" s="215">
        <v>-280291485</v>
      </c>
      <c r="T14" s="216">
        <v>2019</v>
      </c>
      <c r="U14" s="107"/>
      <c r="V14" s="107"/>
      <c r="W14" s="43"/>
    </row>
    <row r="15" spans="1:23" ht="13.9" customHeight="1">
      <c r="A15" s="187" t="s">
        <v>83</v>
      </c>
      <c r="B15" s="32"/>
      <c r="C15" s="40"/>
      <c r="D15" s="184"/>
      <c r="E15" s="185">
        <v>2185456791</v>
      </c>
      <c r="F15" s="186">
        <v>2244121350</v>
      </c>
      <c r="G15" s="186">
        <v>-58664558</v>
      </c>
      <c r="H15" s="186">
        <v>82950208</v>
      </c>
      <c r="I15" s="186">
        <v>167950208</v>
      </c>
      <c r="J15" s="186">
        <v>85000000</v>
      </c>
      <c r="K15" s="217">
        <v>0</v>
      </c>
      <c r="L15" s="217">
        <v>0</v>
      </c>
      <c r="M15" s="217">
        <v>0</v>
      </c>
      <c r="N15" s="217">
        <v>0</v>
      </c>
      <c r="O15" s="218">
        <v>24285650</v>
      </c>
      <c r="P15" s="73"/>
      <c r="Q15" s="73"/>
      <c r="R15" s="73"/>
      <c r="S15" s="215">
        <v>-256005835</v>
      </c>
      <c r="T15" s="216">
        <v>2020</v>
      </c>
      <c r="U15" s="107"/>
      <c r="V15" s="107"/>
      <c r="W15" s="43"/>
    </row>
    <row r="16" spans="1:23" ht="13.9" customHeight="1">
      <c r="A16" s="187" t="s">
        <v>84</v>
      </c>
      <c r="B16" s="32"/>
      <c r="C16" s="40"/>
      <c r="D16" s="184"/>
      <c r="E16" s="185">
        <v>2399705682</v>
      </c>
      <c r="F16" s="186">
        <v>2103421663</v>
      </c>
      <c r="G16" s="186">
        <v>296284019</v>
      </c>
      <c r="H16" s="186">
        <v>-76497477</v>
      </c>
      <c r="I16" s="186">
        <v>43502523</v>
      </c>
      <c r="J16" s="186">
        <v>120000000</v>
      </c>
      <c r="K16" s="217">
        <v>0</v>
      </c>
      <c r="L16" s="217">
        <v>0</v>
      </c>
      <c r="M16" s="217">
        <v>0</v>
      </c>
      <c r="N16" s="217">
        <v>0</v>
      </c>
      <c r="O16" s="218">
        <v>219786542</v>
      </c>
      <c r="P16" s="73"/>
      <c r="Q16" s="73"/>
      <c r="R16" s="73"/>
      <c r="S16" s="215">
        <v>-36219293</v>
      </c>
      <c r="T16" s="216">
        <v>2021</v>
      </c>
      <c r="U16" s="107"/>
      <c r="V16" s="107"/>
      <c r="W16" s="43"/>
    </row>
    <row r="17" spans="1:23" ht="13.9" customHeight="1">
      <c r="A17" s="187" t="s">
        <v>85</v>
      </c>
      <c r="B17" s="32"/>
      <c r="C17" s="40"/>
      <c r="D17" s="184"/>
      <c r="E17" s="185">
        <v>2715882409</v>
      </c>
      <c r="F17" s="186">
        <v>2432479504</v>
      </c>
      <c r="G17" s="186">
        <v>283402904</v>
      </c>
      <c r="H17" s="186">
        <v>-132000000</v>
      </c>
      <c r="I17" s="186">
        <v>18000000</v>
      </c>
      <c r="J17" s="186">
        <v>150000000</v>
      </c>
      <c r="K17" s="217">
        <v>0</v>
      </c>
      <c r="L17" s="217">
        <v>0</v>
      </c>
      <c r="M17" s="217">
        <v>0</v>
      </c>
      <c r="N17" s="217">
        <v>0</v>
      </c>
      <c r="O17" s="218">
        <v>151402904</v>
      </c>
      <c r="P17" s="73"/>
      <c r="Q17" s="73"/>
      <c r="R17" s="73"/>
      <c r="S17" s="215">
        <v>115183611</v>
      </c>
      <c r="T17" s="216">
        <v>2022</v>
      </c>
      <c r="U17" s="107"/>
      <c r="V17" s="107"/>
      <c r="W17" s="43"/>
    </row>
    <row r="18" spans="1:23" ht="13.9" customHeight="1">
      <c r="A18" s="187" t="s">
        <v>86</v>
      </c>
      <c r="B18" s="32"/>
      <c r="C18" s="40"/>
      <c r="D18" s="184"/>
      <c r="E18" s="185">
        <v>2917775238</v>
      </c>
      <c r="F18" s="186">
        <v>3466745268</v>
      </c>
      <c r="G18" s="186">
        <v>-548970030</v>
      </c>
      <c r="H18" s="186">
        <v>658181619</v>
      </c>
      <c r="I18" s="186">
        <v>784181619</v>
      </c>
      <c r="J18" s="186">
        <v>126000000</v>
      </c>
      <c r="K18" s="217">
        <v>0</v>
      </c>
      <c r="L18" s="217">
        <v>0</v>
      </c>
      <c r="M18" s="217">
        <v>0</v>
      </c>
      <c r="N18" s="217">
        <v>0</v>
      </c>
      <c r="O18" s="218">
        <v>109211589</v>
      </c>
      <c r="P18" s="73"/>
      <c r="Q18" s="73"/>
      <c r="R18" s="73"/>
      <c r="S18" s="215">
        <v>224395201</v>
      </c>
      <c r="T18" s="216">
        <v>2023</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5" t="s">
        <v>64</v>
      </c>
      <c r="C20" s="176"/>
      <c r="D20" s="176"/>
      <c r="E20" s="177">
        <v>111087608</v>
      </c>
      <c r="F20" s="178">
        <v>234671705</v>
      </c>
      <c r="G20" s="178">
        <v>-123584097</v>
      </c>
      <c r="H20" s="178">
        <v>35000000</v>
      </c>
      <c r="I20" s="178">
        <v>35000000</v>
      </c>
      <c r="J20" s="179">
        <v>0</v>
      </c>
      <c r="K20" s="205">
        <v>55337595</v>
      </c>
      <c r="L20" s="205">
        <v>69680100</v>
      </c>
      <c r="M20" s="205">
        <v>-25135428</v>
      </c>
      <c r="N20" s="205">
        <v>10792924</v>
      </c>
      <c r="O20" s="206">
        <v>-33246502</v>
      </c>
      <c r="P20" s="207" t="s">
        <v>92</v>
      </c>
      <c r="Q20" s="208" t="s">
        <v>6</v>
      </c>
      <c r="R20" s="210" t="s">
        <v>93</v>
      </c>
      <c r="S20" s="203">
        <v>46689860</v>
      </c>
      <c r="T20" s="42"/>
      <c r="U20" s="99" t="str">
        <f>IF(LEN(Q20)&gt;0,CONCATENATE("　",Q20),"")</f>
        <v xml:space="preserve">　 </v>
      </c>
      <c r="V20" s="100" t="str">
        <f>IF(LEN(R20)&gt;0,R20,"")</f>
        <v>　 Apr. 2023</v>
      </c>
      <c r="W20" s="49"/>
    </row>
    <row r="21" spans="1:23" ht="14.1" customHeight="1">
      <c r="A21" s="39"/>
      <c r="B21" s="175" t="s">
        <v>65</v>
      </c>
      <c r="C21" s="176"/>
      <c r="D21" s="176"/>
      <c r="E21" s="177">
        <v>187981388</v>
      </c>
      <c r="F21" s="178">
        <v>211701344</v>
      </c>
      <c r="G21" s="178">
        <v>-23719956</v>
      </c>
      <c r="H21" s="179">
        <v>0</v>
      </c>
      <c r="I21" s="179">
        <v>0</v>
      </c>
      <c r="J21" s="179">
        <v>0</v>
      </c>
      <c r="K21" s="205">
        <v>283716963</v>
      </c>
      <c r="L21" s="205">
        <v>-46916990</v>
      </c>
      <c r="M21" s="205">
        <v>31349473</v>
      </c>
      <c r="N21" s="205">
        <v>299284481</v>
      </c>
      <c r="O21" s="206">
        <v>259997007</v>
      </c>
      <c r="P21" s="207" t="s">
        <v>92</v>
      </c>
      <c r="Q21" s="209" t="s">
        <v>6</v>
      </c>
      <c r="R21" s="210" t="s">
        <v>94</v>
      </c>
      <c r="S21" s="203">
        <v>306686867</v>
      </c>
      <c r="T21" s="42"/>
      <c r="U21" s="99" t="str">
        <f>IF(LEN(Q21)&gt;0,CONCATENATE("　",Q21),"")</f>
        <v xml:space="preserve">　 </v>
      </c>
      <c r="V21" s="100" t="str">
        <f>IF(LEN(R21)&gt;0,R21,"")</f>
        <v>　 May</v>
      </c>
      <c r="W21" s="49"/>
    </row>
    <row r="22" spans="1:23" ht="14.1" customHeight="1">
      <c r="A22" s="39"/>
      <c r="B22" s="175" t="s">
        <v>66</v>
      </c>
      <c r="C22" s="176"/>
      <c r="D22" s="176"/>
      <c r="E22" s="177">
        <v>1005672533</v>
      </c>
      <c r="F22" s="178">
        <v>349868950</v>
      </c>
      <c r="G22" s="178">
        <v>655803584</v>
      </c>
      <c r="H22" s="178">
        <v>-111000000</v>
      </c>
      <c r="I22" s="179">
        <v>0</v>
      </c>
      <c r="J22" s="178">
        <v>111000000</v>
      </c>
      <c r="K22" s="205">
        <v>-461117469</v>
      </c>
      <c r="L22" s="205">
        <v>-154895280</v>
      </c>
      <c r="M22" s="205">
        <v>-8220252</v>
      </c>
      <c r="N22" s="205">
        <v>-298001937</v>
      </c>
      <c r="O22" s="206">
        <v>83686114</v>
      </c>
      <c r="P22" s="207" t="s">
        <v>92</v>
      </c>
      <c r="Q22" s="209" t="s">
        <v>6</v>
      </c>
      <c r="R22" s="210" t="s">
        <v>95</v>
      </c>
      <c r="S22" s="203">
        <v>390372981</v>
      </c>
      <c r="T22" s="42"/>
      <c r="U22" s="99" t="str">
        <f>IF(LEN(Q22)&gt;0,CONCATENATE("　",Q22),"")</f>
        <v xml:space="preserve">　 </v>
      </c>
      <c r="V22" s="100" t="str">
        <f>IF(LEN(R22)&gt;0,R22,"")</f>
        <v>　 June</v>
      </c>
      <c r="W22" s="49"/>
    </row>
    <row r="23" spans="1:23" ht="14.1" customHeight="1">
      <c r="A23" s="39"/>
      <c r="B23" s="175" t="s">
        <v>67</v>
      </c>
      <c r="C23" s="176"/>
      <c r="D23" s="176"/>
      <c r="E23" s="177">
        <v>146090255</v>
      </c>
      <c r="F23" s="178">
        <v>288735392</v>
      </c>
      <c r="G23" s="178">
        <v>-142645137</v>
      </c>
      <c r="H23" s="179">
        <v>0</v>
      </c>
      <c r="I23" s="179">
        <v>0</v>
      </c>
      <c r="J23" s="179">
        <v>0</v>
      </c>
      <c r="K23" s="205">
        <v>44269323</v>
      </c>
      <c r="L23" s="205">
        <v>-34895280</v>
      </c>
      <c r="M23" s="205">
        <v>32225151</v>
      </c>
      <c r="N23" s="205">
        <v>46939452</v>
      </c>
      <c r="O23" s="206">
        <v>-98375814</v>
      </c>
      <c r="P23" s="207" t="s">
        <v>92</v>
      </c>
      <c r="Q23" s="209" t="s">
        <v>6</v>
      </c>
      <c r="R23" s="210" t="s">
        <v>96</v>
      </c>
      <c r="S23" s="203">
        <v>291997167</v>
      </c>
      <c r="T23" s="42"/>
      <c r="U23" s="99" t="str">
        <f>IF(LEN(Q23)&gt;0,CONCATENATE("　",Q23),"")</f>
        <v xml:space="preserve">　 </v>
      </c>
      <c r="V23" s="100" t="str">
        <f>IF(LEN(R23)&gt;0,R23,"")</f>
        <v>　 July</v>
      </c>
      <c r="W23" s="49"/>
    </row>
    <row r="24" spans="1:23" ht="14.1" customHeight="1">
      <c r="A24" s="39"/>
      <c r="B24" s="175" t="s">
        <v>68</v>
      </c>
      <c r="C24" s="176"/>
      <c r="D24" s="176"/>
      <c r="E24" s="177">
        <v>223060047</v>
      </c>
      <c r="F24" s="178">
        <v>207024700</v>
      </c>
      <c r="G24" s="178">
        <v>16035347</v>
      </c>
      <c r="H24" s="179">
        <v>0</v>
      </c>
      <c r="I24" s="179">
        <v>0</v>
      </c>
      <c r="J24" s="179">
        <v>0</v>
      </c>
      <c r="K24" s="205">
        <v>-75201269</v>
      </c>
      <c r="L24" s="205">
        <v>-29844120</v>
      </c>
      <c r="M24" s="205">
        <v>-1658744</v>
      </c>
      <c r="N24" s="205">
        <v>-43698405</v>
      </c>
      <c r="O24" s="206">
        <v>-59165922</v>
      </c>
      <c r="P24" s="207" t="s">
        <v>92</v>
      </c>
      <c r="Q24" s="209" t="s">
        <v>6</v>
      </c>
      <c r="R24" s="210" t="s">
        <v>97</v>
      </c>
      <c r="S24" s="203">
        <v>232831245</v>
      </c>
      <c r="T24" s="42"/>
      <c r="U24" s="99" t="str">
        <f>IF(LEN(Q24)&gt;0,CONCATENATE("　",Q24),"")</f>
        <v xml:space="preserve">　 </v>
      </c>
      <c r="V24" s="100" t="str">
        <f>IF(LEN(R24)&gt;0,R24,"")</f>
        <v>　 Aug.</v>
      </c>
      <c r="W24" s="49"/>
    </row>
    <row r="25" spans="1:23" ht="14.1" customHeight="1">
      <c r="A25" s="39"/>
      <c r="B25" s="175" t="s">
        <v>69</v>
      </c>
      <c r="C25" s="176"/>
      <c r="D25" s="176"/>
      <c r="E25" s="177">
        <v>186911517</v>
      </c>
      <c r="F25" s="178">
        <v>186266209</v>
      </c>
      <c r="G25" s="178">
        <v>645309</v>
      </c>
      <c r="H25" s="179">
        <v>0</v>
      </c>
      <c r="I25" s="179">
        <v>0</v>
      </c>
      <c r="J25" s="179">
        <v>0</v>
      </c>
      <c r="K25" s="205">
        <v>61531846</v>
      </c>
      <c r="L25" s="205">
        <v>-34797560</v>
      </c>
      <c r="M25" s="205">
        <v>7235281</v>
      </c>
      <c r="N25" s="205">
        <v>89094125</v>
      </c>
      <c r="O25" s="206">
        <v>62177154</v>
      </c>
      <c r="P25" s="207" t="s">
        <v>92</v>
      </c>
      <c r="Q25" s="209" t="s">
        <v>6</v>
      </c>
      <c r="R25" s="210" t="s">
        <v>98</v>
      </c>
      <c r="S25" s="203">
        <v>295008400</v>
      </c>
      <c r="T25" s="42"/>
      <c r="U25" s="99" t="str">
        <f>IF(LEN(Q25)&gt;0,CONCATENATE("　",Q25),"")</f>
        <v xml:space="preserve">　 </v>
      </c>
      <c r="V25" s="100" t="str">
        <f>IF(LEN(R25)&gt;0,R25,"")</f>
        <v>　 Sept.</v>
      </c>
      <c r="W25" s="49"/>
    </row>
    <row r="26" spans="1:23" ht="14.1" customHeight="1">
      <c r="A26" s="39"/>
      <c r="B26" s="175" t="s">
        <v>70</v>
      </c>
      <c r="C26" s="176"/>
      <c r="D26" s="176"/>
      <c r="E26" s="177">
        <v>318521688</v>
      </c>
      <c r="F26" s="178">
        <v>195647140</v>
      </c>
      <c r="G26" s="178">
        <v>122874549</v>
      </c>
      <c r="H26" s="179">
        <v>0</v>
      </c>
      <c r="I26" s="179">
        <v>0</v>
      </c>
      <c r="J26" s="179">
        <v>0</v>
      </c>
      <c r="K26" s="205">
        <v>-193705936</v>
      </c>
      <c r="L26" s="205">
        <v>-64540230</v>
      </c>
      <c r="M26" s="205">
        <v>-38320915</v>
      </c>
      <c r="N26" s="205">
        <v>-90844791</v>
      </c>
      <c r="O26" s="206">
        <v>-70831387</v>
      </c>
      <c r="P26" s="207" t="s">
        <v>92</v>
      </c>
      <c r="Q26" s="209" t="s">
        <v>6</v>
      </c>
      <c r="R26" s="210" t="s">
        <v>99</v>
      </c>
      <c r="S26" s="203">
        <v>224177013</v>
      </c>
      <c r="T26" s="42"/>
      <c r="U26" s="99" t="str">
        <f>IF(LEN(Q26)&gt;0,CONCATENATE("　",Q26),"")</f>
        <v xml:space="preserve">　 </v>
      </c>
      <c r="V26" s="100" t="str">
        <f>IF(LEN(R26)&gt;0,R26,"")</f>
        <v>　 Oct.</v>
      </c>
      <c r="W26" s="49"/>
    </row>
    <row r="27" spans="1:23" ht="14.1" customHeight="1">
      <c r="A27" s="39"/>
      <c r="B27" s="175" t="s">
        <v>71</v>
      </c>
      <c r="C27" s="176"/>
      <c r="D27" s="176"/>
      <c r="E27" s="177">
        <v>157845430</v>
      </c>
      <c r="F27" s="178">
        <v>157032818</v>
      </c>
      <c r="G27" s="178">
        <v>812613</v>
      </c>
      <c r="H27" s="178">
        <v>-15000000</v>
      </c>
      <c r="I27" s="179">
        <v>0</v>
      </c>
      <c r="J27" s="178">
        <v>15000000</v>
      </c>
      <c r="K27" s="205">
        <v>13352524</v>
      </c>
      <c r="L27" s="211">
        <v>0</v>
      </c>
      <c r="M27" s="205">
        <v>22432228</v>
      </c>
      <c r="N27" s="205">
        <v>-9079704</v>
      </c>
      <c r="O27" s="206">
        <v>-834864</v>
      </c>
      <c r="P27" s="207" t="s">
        <v>92</v>
      </c>
      <c r="Q27" s="209" t="s">
        <v>6</v>
      </c>
      <c r="R27" s="210" t="s">
        <v>100</v>
      </c>
      <c r="S27" s="203">
        <v>223342149</v>
      </c>
      <c r="T27" s="42"/>
      <c r="U27" s="99" t="str">
        <f>IF(LEN(Q27)&gt;0,CONCATENATE("　",Q27),"")</f>
        <v xml:space="preserve">　 </v>
      </c>
      <c r="V27" s="100" t="str">
        <f>IF(LEN(R27)&gt;0,R27,"")</f>
        <v>　 Nov.</v>
      </c>
      <c r="W27" s="49"/>
    </row>
    <row r="28" spans="1:23" ht="14.1" customHeight="1">
      <c r="A28" s="39"/>
      <c r="B28" s="175" t="s">
        <v>72</v>
      </c>
      <c r="C28" s="176"/>
      <c r="D28" s="176"/>
      <c r="E28" s="177">
        <v>135508749</v>
      </c>
      <c r="F28" s="178">
        <v>271060361</v>
      </c>
      <c r="G28" s="178">
        <v>-135551612</v>
      </c>
      <c r="H28" s="179">
        <v>0</v>
      </c>
      <c r="I28" s="179">
        <v>0</v>
      </c>
      <c r="J28" s="179">
        <v>0</v>
      </c>
      <c r="K28" s="205">
        <v>-27247893</v>
      </c>
      <c r="L28" s="205">
        <v>-9000</v>
      </c>
      <c r="M28" s="205">
        <v>-35479102</v>
      </c>
      <c r="N28" s="205">
        <v>8240209</v>
      </c>
      <c r="O28" s="206">
        <v>-162799505</v>
      </c>
      <c r="P28" s="207" t="s">
        <v>92</v>
      </c>
      <c r="Q28" s="209" t="s">
        <v>6</v>
      </c>
      <c r="R28" s="210" t="s">
        <v>101</v>
      </c>
      <c r="S28" s="203">
        <v>60542644</v>
      </c>
      <c r="T28" s="42"/>
      <c r="U28" s="99" t="str">
        <f>IF(LEN(Q28)&gt;0,CONCATENATE("　",Q28),"")</f>
        <v xml:space="preserve">　 </v>
      </c>
      <c r="V28" s="100" t="str">
        <f>IF(LEN(R28)&gt;0,R28,"")</f>
        <v>　 Dec.</v>
      </c>
      <c r="W28" s="49"/>
    </row>
    <row r="29" spans="1:23" ht="14.1" customHeight="1">
      <c r="A29" s="39"/>
      <c r="B29" s="175" t="s">
        <v>73</v>
      </c>
      <c r="C29" s="165" t="s">
        <v>61</v>
      </c>
      <c r="D29" s="176"/>
      <c r="E29" s="177">
        <v>178993635</v>
      </c>
      <c r="F29" s="178">
        <v>1013963270</v>
      </c>
      <c r="G29" s="178">
        <v>-834969635</v>
      </c>
      <c r="H29" s="178">
        <v>89819103</v>
      </c>
      <c r="I29" s="178">
        <v>89819103</v>
      </c>
      <c r="J29" s="179">
        <v>0</v>
      </c>
      <c r="K29" s="205">
        <v>643128188</v>
      </c>
      <c r="L29" s="205">
        <v>248311645</v>
      </c>
      <c r="M29" s="205">
        <v>370087372</v>
      </c>
      <c r="N29" s="205">
        <v>24729171</v>
      </c>
      <c r="O29" s="206">
        <v>-102022343</v>
      </c>
      <c r="P29" s="207" t="s">
        <v>92</v>
      </c>
      <c r="Q29" s="207" t="s">
        <v>102</v>
      </c>
      <c r="R29" s="210" t="s">
        <v>103</v>
      </c>
      <c r="S29" s="203">
        <v>122427301</v>
      </c>
      <c r="T29" s="42"/>
      <c r="U29" s="99" t="str">
        <f>IF(LEN(Q29)&gt;0,CONCATENATE("　",Q29),"")</f>
        <v>　 (1)</v>
      </c>
      <c r="V29" s="100" t="str">
        <f>IF(LEN(R29)&gt;0,R29,"")</f>
        <v>　 Jan. 2024</v>
      </c>
      <c r="W29" s="49"/>
    </row>
    <row r="30" spans="1:23" ht="14.1" customHeight="1">
      <c r="A30" s="39"/>
      <c r="B30" s="175"/>
      <c r="C30" s="176"/>
      <c r="D30" s="176"/>
      <c r="E30" s="180">
        <v>40127856</v>
      </c>
      <c r="F30" s="181">
        <v>-522216870</v>
      </c>
      <c r="G30" s="181">
        <v>562344725</v>
      </c>
      <c r="H30" s="182">
        <v>0</v>
      </c>
      <c r="I30" s="182">
        <v>0</v>
      </c>
      <c r="J30" s="182">
        <v>0</v>
      </c>
      <c r="K30" s="212">
        <v>-398437725</v>
      </c>
      <c r="L30" s="212">
        <v>-29646960</v>
      </c>
      <c r="M30" s="212">
        <v>-334118932</v>
      </c>
      <c r="N30" s="212">
        <v>-34671833</v>
      </c>
      <c r="O30" s="213">
        <v>163907000</v>
      </c>
      <c r="P30" s="207"/>
      <c r="Q30" s="209" t="s">
        <v>6</v>
      </c>
      <c r="R30" s="210"/>
      <c r="S30" s="204">
        <v>0</v>
      </c>
      <c r="T30" s="42"/>
      <c r="U30" s="99" t="str">
        <f>IF(LEN(Q30)&gt;0,CONCATENATE("　",Q30),"")</f>
        <v xml:space="preserve">　 </v>
      </c>
      <c r="V30" s="100" t="str">
        <f>IF(LEN(R30)&gt;0,R30,"")</f>
        <v/>
      </c>
      <c r="W30" s="49"/>
    </row>
    <row r="31" spans="1:23" ht="14.1" customHeight="1">
      <c r="A31" s="39"/>
      <c r="B31" s="175" t="s">
        <v>74</v>
      </c>
      <c r="C31" s="165" t="s">
        <v>61</v>
      </c>
      <c r="D31" s="176"/>
      <c r="E31" s="177">
        <v>90444217</v>
      </c>
      <c r="F31" s="178">
        <v>183308595</v>
      </c>
      <c r="G31" s="178">
        <v>-92864378</v>
      </c>
      <c r="H31" s="178">
        <v>55000000</v>
      </c>
      <c r="I31" s="178">
        <v>55000000</v>
      </c>
      <c r="J31" s="179">
        <v>0</v>
      </c>
      <c r="K31" s="205">
        <v>19852504</v>
      </c>
      <c r="L31" s="205">
        <v>54770265</v>
      </c>
      <c r="M31" s="205">
        <v>-36305104</v>
      </c>
      <c r="N31" s="205">
        <v>1387343</v>
      </c>
      <c r="O31" s="206">
        <v>-18011875</v>
      </c>
      <c r="P31" s="207" t="s">
        <v>92</v>
      </c>
      <c r="Q31" s="207" t="s">
        <v>102</v>
      </c>
      <c r="R31" s="210" t="s">
        <v>104</v>
      </c>
      <c r="S31" s="203">
        <v>104412436</v>
      </c>
      <c r="T31" s="42"/>
      <c r="U31" s="99" t="str">
        <f>IF(LEN(Q31)&gt;0,CONCATENATE("　",Q31),"")</f>
        <v>　 (1)</v>
      </c>
      <c r="V31" s="100" t="str">
        <f>IF(LEN(R31)&gt;0,R31,"")</f>
        <v>　 Feb.</v>
      </c>
      <c r="W31" s="49"/>
    </row>
    <row r="32" spans="1:23" ht="14.1" customHeight="1">
      <c r="A32" s="39"/>
      <c r="B32" s="175"/>
      <c r="C32" s="176"/>
      <c r="D32" s="176"/>
      <c r="E32" s="180">
        <v>115770</v>
      </c>
      <c r="F32" s="181">
        <v>118727</v>
      </c>
      <c r="G32" s="181">
        <v>-2957</v>
      </c>
      <c r="H32" s="182">
        <v>0</v>
      </c>
      <c r="I32" s="182">
        <v>0</v>
      </c>
      <c r="J32" s="182">
        <v>0</v>
      </c>
      <c r="K32" s="212">
        <v>-33</v>
      </c>
      <c r="L32" s="214">
        <v>0</v>
      </c>
      <c r="M32" s="214">
        <v>0</v>
      </c>
      <c r="N32" s="212">
        <v>-33</v>
      </c>
      <c r="O32" s="213">
        <v>-2990</v>
      </c>
      <c r="P32" s="207"/>
      <c r="Q32" s="209" t="s">
        <v>6</v>
      </c>
      <c r="R32" s="210"/>
      <c r="S32" s="204">
        <v>0</v>
      </c>
      <c r="T32" s="42"/>
      <c r="U32" s="99" t="str">
        <f>IF(LEN(Q32)&gt;0,CONCATENATE("　",Q32),"")</f>
        <v xml:space="preserve">　 </v>
      </c>
      <c r="V32" s="100" t="str">
        <f>IF(LEN(R32)&gt;0,R32,"")</f>
        <v/>
      </c>
      <c r="W32" s="49"/>
    </row>
    <row r="33" spans="1:23" ht="14.1" customHeight="1">
      <c r="A33" s="39"/>
      <c r="B33" s="175" t="s">
        <v>75</v>
      </c>
      <c r="C33" s="165" t="s">
        <v>61</v>
      </c>
      <c r="D33" s="176"/>
      <c r="E33" s="177">
        <v>185163509</v>
      </c>
      <c r="F33" s="178">
        <v>197252980</v>
      </c>
      <c r="G33" s="178">
        <v>-12089472</v>
      </c>
      <c r="H33" s="179">
        <v>0</v>
      </c>
      <c r="I33" s="179">
        <v>0</v>
      </c>
      <c r="J33" s="179">
        <v>0</v>
      </c>
      <c r="K33" s="205">
        <v>61541645</v>
      </c>
      <c r="L33" s="205">
        <v>14911140</v>
      </c>
      <c r="M33" s="205">
        <v>19652115</v>
      </c>
      <c r="N33" s="205">
        <v>26978390</v>
      </c>
      <c r="O33" s="206">
        <v>49452173</v>
      </c>
      <c r="P33" s="207" t="s">
        <v>92</v>
      </c>
      <c r="Q33" s="207" t="s">
        <v>102</v>
      </c>
      <c r="R33" s="210" t="s">
        <v>105</v>
      </c>
      <c r="S33" s="203">
        <v>153813149</v>
      </c>
      <c r="T33" s="42"/>
      <c r="U33" s="99" t="str">
        <f>IF(LEN(Q33)&gt;0,CONCATENATE("　",Q33),"")</f>
        <v>　 (1)</v>
      </c>
      <c r="V33" s="100" t="str">
        <f>IF(LEN(R33)&gt;0,R33,"")</f>
        <v>　 Mar.</v>
      </c>
      <c r="W33" s="49"/>
    </row>
    <row r="34" spans="1:23" ht="14.1" customHeight="1">
      <c r="A34" s="39"/>
      <c r="B34" s="175"/>
      <c r="C34" s="176"/>
      <c r="D34" s="176"/>
      <c r="E34" s="180">
        <v>1791573</v>
      </c>
      <c r="F34" s="181">
        <v>1793485</v>
      </c>
      <c r="G34" s="181">
        <v>-1911</v>
      </c>
      <c r="H34" s="182">
        <v>0</v>
      </c>
      <c r="I34" s="182">
        <v>0</v>
      </c>
      <c r="J34" s="182">
        <v>0</v>
      </c>
      <c r="K34" s="212">
        <v>-49549</v>
      </c>
      <c r="L34" s="214">
        <v>0</v>
      </c>
      <c r="M34" s="214">
        <v>0</v>
      </c>
      <c r="N34" s="212">
        <v>-49549</v>
      </c>
      <c r="O34" s="213">
        <v>-51460</v>
      </c>
      <c r="P34" s="207"/>
      <c r="Q34" s="209" t="s">
        <v>6</v>
      </c>
      <c r="R34" s="210"/>
      <c r="S34" s="204">
        <v>0</v>
      </c>
      <c r="T34" s="42"/>
      <c r="U34" s="99" t="str">
        <f>IF(LEN(Q34)&gt;0,CONCATENATE("　",Q34),"")</f>
        <v xml:space="preserve">　 </v>
      </c>
      <c r="V34" s="100" t="str">
        <f>IF(LEN(R34)&gt;0,R34,"")</f>
        <v/>
      </c>
      <c r="W34" s="49"/>
    </row>
    <row r="35" spans="1:23" ht="14.1" customHeight="1">
      <c r="A35" s="39"/>
      <c r="B35" s="175" t="s">
        <v>76</v>
      </c>
      <c r="C35" s="176"/>
      <c r="D35" s="176"/>
      <c r="E35" s="177">
        <v>161076283</v>
      </c>
      <c r="F35" s="178">
        <v>234123313</v>
      </c>
      <c r="G35" s="178">
        <v>-73047029</v>
      </c>
      <c r="H35" s="178">
        <v>29992853</v>
      </c>
      <c r="I35" s="178">
        <v>29992853</v>
      </c>
      <c r="J35" s="179">
        <v>0</v>
      </c>
      <c r="K35" s="205">
        <v>-1895388</v>
      </c>
      <c r="L35" s="205">
        <v>39726430</v>
      </c>
      <c r="M35" s="205">
        <v>-15694372</v>
      </c>
      <c r="N35" s="205">
        <v>-25927446</v>
      </c>
      <c r="O35" s="206">
        <v>-44949564</v>
      </c>
      <c r="P35" s="207" t="s">
        <v>92</v>
      </c>
      <c r="Q35" s="209" t="s">
        <v>6</v>
      </c>
      <c r="R35" s="210" t="s">
        <v>106</v>
      </c>
      <c r="S35" s="203">
        <v>108863585</v>
      </c>
      <c r="T35" s="42"/>
      <c r="U35" s="99" t="str">
        <f>IF(LEN(Q35)&gt;0,CONCATENATE("　",Q35),"")</f>
        <v xml:space="preserve">　 </v>
      </c>
      <c r="V35" s="100" t="str">
        <f>IF(LEN(R35)&gt;0,R35,"")</f>
        <v>　 Apr.</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4" t="s">
        <v>63</v>
      </c>
      <c r="D37" s="67"/>
      <c r="E37" s="171">
        <v>615677644</v>
      </c>
      <c r="F37" s="172">
        <v>1628648158</v>
      </c>
      <c r="G37" s="172">
        <v>-1012970514</v>
      </c>
      <c r="H37" s="172">
        <v>174811957</v>
      </c>
      <c r="I37" s="172">
        <v>174811957</v>
      </c>
      <c r="J37" s="173">
        <v>0</v>
      </c>
      <c r="K37" s="200">
        <v>722626948</v>
      </c>
      <c r="L37" s="200">
        <v>357719480</v>
      </c>
      <c r="M37" s="200">
        <v>337740010</v>
      </c>
      <c r="N37" s="200">
        <v>27167458</v>
      </c>
      <c r="O37" s="201">
        <v>-115531609</v>
      </c>
      <c r="P37" s="202">
        <v>0</v>
      </c>
      <c r="Q37" s="75"/>
      <c r="R37" s="75"/>
      <c r="S37" s="80">
        <f>P37</f>
        <v>0</v>
      </c>
      <c r="T37" s="199" t="s">
        <v>108</v>
      </c>
      <c r="U37" s="108" t="s">
        <v>11</v>
      </c>
      <c r="V37" s="109"/>
      <c r="W37" s="109"/>
    </row>
    <row r="38" spans="1:23" ht="15" customHeight="1">
      <c r="A38" s="18" t="s">
        <v>2</v>
      </c>
      <c r="B38" s="151" t="s">
        <v>4</v>
      </c>
      <c r="C38" s="152"/>
      <c r="D38" s="153"/>
      <c r="E38" s="166">
        <v>49988676</v>
      </c>
      <c r="F38" s="167">
        <v>-548392</v>
      </c>
      <c r="G38" s="167">
        <v>50537068</v>
      </c>
      <c r="H38" s="167">
        <v>-5007147</v>
      </c>
      <c r="I38" s="167">
        <v>-5007147</v>
      </c>
      <c r="J38" s="168">
        <v>0</v>
      </c>
      <c r="K38" s="191">
        <v>-57232984</v>
      </c>
      <c r="L38" s="191">
        <v>-29953670</v>
      </c>
      <c r="M38" s="191">
        <v>9441056</v>
      </c>
      <c r="N38" s="191">
        <v>-36720370</v>
      </c>
      <c r="O38" s="192">
        <v>-11703063</v>
      </c>
      <c r="P38" s="196">
        <v>62173725</v>
      </c>
      <c r="Q38" s="47"/>
      <c r="R38" s="47"/>
      <c r="S38" s="90">
        <f>P38</f>
        <v>62173725</v>
      </c>
      <c r="T38" s="91" t="s">
        <v>8</v>
      </c>
      <c r="U38" s="83"/>
      <c r="V38" s="84"/>
      <c r="W38" s="123" t="s">
        <v>7</v>
      </c>
    </row>
    <row r="39" spans="1:23" ht="15" customHeight="1">
      <c r="A39" s="18" t="s">
        <v>3</v>
      </c>
      <c r="B39" s="154" t="s">
        <v>5</v>
      </c>
      <c r="C39" s="145"/>
      <c r="D39" s="155"/>
      <c r="E39" s="169">
        <v>45</v>
      </c>
      <c r="F39" s="170">
        <v>-0.2</v>
      </c>
      <c r="G39" s="70" t="s">
        <v>60</v>
      </c>
      <c r="H39" s="170">
        <v>-14.3</v>
      </c>
      <c r="I39" s="170">
        <v>-14.3</v>
      </c>
      <c r="J39" s="70" t="s">
        <v>60</v>
      </c>
      <c r="K39" s="197" t="s">
        <v>91</v>
      </c>
      <c r="L39" s="194">
        <v>-43</v>
      </c>
      <c r="M39" s="197" t="s">
        <v>91</v>
      </c>
      <c r="N39" s="197" t="s">
        <v>91</v>
      </c>
      <c r="O39" s="70" t="s">
        <v>91</v>
      </c>
      <c r="P39" s="198">
        <v>133.19999999999999</v>
      </c>
      <c r="Q39" s="73"/>
      <c r="R39" s="73"/>
      <c r="S39" s="95">
        <f>P39</f>
        <v>133.19999999999999</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101529213</v>
      </c>
      <c r="F41" s="167">
        <v>-491064856</v>
      </c>
      <c r="G41" s="167">
        <v>592594068</v>
      </c>
      <c r="H41" s="167">
        <v>-609369663</v>
      </c>
      <c r="I41" s="167">
        <v>-609369663</v>
      </c>
      <c r="J41" s="168">
        <v>0</v>
      </c>
      <c r="K41" s="191">
        <v>-30262270</v>
      </c>
      <c r="L41" s="191">
        <v>-37825940</v>
      </c>
      <c r="M41" s="191">
        <v>13184198</v>
      </c>
      <c r="N41" s="191">
        <v>-5620528</v>
      </c>
      <c r="O41" s="192">
        <v>-47037865</v>
      </c>
      <c r="P41" s="193">
        <v>0</v>
      </c>
      <c r="Q41" s="47"/>
      <c r="R41" s="46"/>
      <c r="S41" s="81">
        <f>P41</f>
        <v>0</v>
      </c>
      <c r="T41" s="82" t="s">
        <v>8</v>
      </c>
      <c r="U41" s="83"/>
      <c r="V41" s="84"/>
      <c r="W41" s="123" t="s">
        <v>10</v>
      </c>
    </row>
    <row r="42" spans="1:23" ht="15" customHeight="1">
      <c r="A42" s="41" t="s">
        <v>12</v>
      </c>
      <c r="B42" s="156" t="s">
        <v>5</v>
      </c>
      <c r="C42" s="157"/>
      <c r="D42" s="158"/>
      <c r="E42" s="169">
        <v>19.7</v>
      </c>
      <c r="F42" s="170">
        <v>-23.2</v>
      </c>
      <c r="G42" s="70" t="s">
        <v>60</v>
      </c>
      <c r="H42" s="170">
        <v>-77.7</v>
      </c>
      <c r="I42" s="170">
        <v>-77.7</v>
      </c>
      <c r="J42" s="70" t="s">
        <v>60</v>
      </c>
      <c r="K42" s="194">
        <v>-4</v>
      </c>
      <c r="L42" s="194">
        <v>-9.6</v>
      </c>
      <c r="M42" s="194">
        <v>4.0999999999999996</v>
      </c>
      <c r="N42" s="194">
        <v>-17.100000000000001</v>
      </c>
      <c r="O42" s="70" t="s">
        <v>91</v>
      </c>
      <c r="P42" s="195"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90"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8" t="s">
        <v>107</v>
      </c>
      <c r="M49" s="189" t="s">
        <v>88</v>
      </c>
    </row>
    <row r="50" spans="1:13" ht="409.6" hidden="1">
      <c r="A50" s="163" t="s">
        <v>58</v>
      </c>
      <c r="B50" s="164" t="s">
        <v>59</v>
      </c>
      <c r="K50" s="188" t="s">
        <v>89</v>
      </c>
      <c r="L50" s="189"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2024-05-23T05:39:26Z</dcterms:modified>
</cp:coreProperties>
</file>