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305\"/>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J34" i="1" l="1"/>
  <c r="A34" i="1"/>
  <c r="A33" i="1"/>
  <c r="J33" i="1"/>
</calcChain>
</file>

<file path=xl/sharedStrings.xml><?xml version="1.0" encoding="utf-8"?>
<sst xmlns="http://schemas.openxmlformats.org/spreadsheetml/2006/main" count="75" uniqueCount="75">
  <si>
    <t>總　計</t>
    <phoneticPr fontId="2" type="noConversion"/>
  </si>
  <si>
    <t>Grand Total</t>
    <phoneticPr fontId="2" type="noConversion"/>
  </si>
  <si>
    <t>中央政府</t>
    <phoneticPr fontId="2" type="noConversion"/>
  </si>
  <si>
    <t>Central
Government</t>
    <phoneticPr fontId="2" type="noConversion"/>
  </si>
  <si>
    <t>年度(月)底別</t>
    <phoneticPr fontId="2" type="noConversion"/>
  </si>
  <si>
    <t>County &amp; City
Governments</t>
    <phoneticPr fontId="2" type="noConversion"/>
  </si>
  <si>
    <t>Township
Offices</t>
    <phoneticPr fontId="2" type="noConversion"/>
  </si>
  <si>
    <t>Unit：NT$ Million；%</t>
    <phoneticPr fontId="2" type="noConversion"/>
  </si>
  <si>
    <t>單位：新臺幣百萬元；％</t>
  </si>
  <si>
    <r>
      <t xml:space="preserve">占當年度
</t>
    </r>
    <r>
      <rPr>
        <sz val="9.25"/>
        <rFont val="新細明體"/>
        <family val="1"/>
        <charset val="136"/>
      </rPr>
      <t>GDP</t>
    </r>
    <r>
      <rPr>
        <sz val="9.25"/>
        <rFont val="標楷體"/>
        <family val="4"/>
        <charset val="136"/>
      </rPr>
      <t xml:space="preserve">之比率
</t>
    </r>
    <r>
      <rPr>
        <sz val="8.5"/>
        <rFont val="新細明體"/>
        <family val="1"/>
        <charset val="136"/>
      </rPr>
      <t>% of GDP</t>
    </r>
    <phoneticPr fontId="2" type="noConversion"/>
  </si>
  <si>
    <t>新北市政府</t>
  </si>
  <si>
    <t>臺北市政府</t>
  </si>
  <si>
    <t>桃園市政府</t>
  </si>
  <si>
    <t>臺中市政府</t>
  </si>
  <si>
    <t>臺南市政府</t>
  </si>
  <si>
    <t>高雄市政府</t>
  </si>
  <si>
    <t>各縣市政府</t>
  </si>
  <si>
    <t>各鄉鎮市公所</t>
  </si>
  <si>
    <t>Kaohsiung City
Government</t>
  </si>
  <si>
    <t>Tainan City
Government</t>
  </si>
  <si>
    <t>Taichung City
Government</t>
  </si>
  <si>
    <t>Taoyuan City
Government</t>
  </si>
  <si>
    <t>Taipei City
Government</t>
  </si>
  <si>
    <t>New Taipei City
Government</t>
  </si>
  <si>
    <t>小　計</t>
    <phoneticPr fontId="2" type="noConversion"/>
  </si>
  <si>
    <t>Subtotal</t>
    <phoneticPr fontId="2" type="noConversion"/>
  </si>
  <si>
    <t>Local Government</t>
    <phoneticPr fontId="2" type="noConversion"/>
  </si>
  <si>
    <t>地　方　政　府</t>
    <phoneticPr fontId="2" type="noConversion"/>
  </si>
  <si>
    <r>
      <t>占前</t>
    </r>
    <r>
      <rPr>
        <sz val="9.25"/>
        <rFont val="Times New Roman"/>
        <family val="1"/>
      </rPr>
      <t>3</t>
    </r>
    <r>
      <rPr>
        <sz val="9.25"/>
        <rFont val="標楷體"/>
        <family val="4"/>
        <charset val="136"/>
      </rPr>
      <t>年度</t>
    </r>
    <r>
      <rPr>
        <sz val="9.25"/>
        <rFont val="Times New Roman"/>
        <family val="1"/>
      </rPr>
      <t>GDP</t>
    </r>
    <r>
      <rPr>
        <sz val="9.25"/>
        <rFont val="標楷體"/>
        <family val="4"/>
        <charset val="136"/>
      </rPr>
      <t>平</t>
    </r>
    <r>
      <rPr>
        <sz val="9.25"/>
        <rFont val="標楷體"/>
        <family val="4"/>
        <charset val="136"/>
      </rPr>
      <t xml:space="preserve">
均數之比率</t>
    </r>
    <r>
      <rPr>
        <sz val="8.25"/>
        <rFont val="標楷體"/>
        <family val="4"/>
        <charset val="136"/>
      </rPr>
      <t>(註1)</t>
    </r>
    <phoneticPr fontId="2" type="noConversion"/>
  </si>
  <si>
    <t>End of CY (Month)</t>
    <phoneticPr fontId="2" type="noConversion"/>
  </si>
  <si>
    <t>% of Average
GDP of the
Last Three CYs(1)</t>
    <phoneticPr fontId="2" type="noConversion"/>
  </si>
  <si>
    <t>1.配合「公共債務法」修正，自103年1月起為對GDP之比率，102年(含)以前為對GNI之比率。</t>
  </si>
  <si>
    <t>113年</t>
  </si>
  <si>
    <t>4月發布資料。</t>
  </si>
  <si>
    <t>1.中央政府111年(含)以前為決算審定數，112年為決算數。
2.地方政府111年(含)以前為決算審定數(鄉鎮市為決算數)，112年為決算數。
3.本表自100年1月起，配合縣市改制直轄市(請參閱編製說明第七點)修正。</t>
  </si>
  <si>
    <t>財政部國庫署。</t>
  </si>
  <si>
    <t>實際數</t>
  </si>
  <si>
    <t>附    註：</t>
  </si>
  <si>
    <t>4.國內生產毛額、國民所得毛額為行政院主計總處</t>
  </si>
  <si>
    <t>說    明：</t>
  </si>
  <si>
    <t>資料來源：</t>
  </si>
  <si>
    <t>113年 4月底</t>
  </si>
  <si>
    <t>113年預算數</t>
  </si>
  <si>
    <t xml:space="preserve"> 94年</t>
  </si>
  <si>
    <t xml:space="preserve"> 95年</t>
  </si>
  <si>
    <t xml:space="preserve"> 96年</t>
  </si>
  <si>
    <t xml:space="preserve"> 97年</t>
  </si>
  <si>
    <t xml:space="preserve"> 98年</t>
  </si>
  <si>
    <t xml:space="preserve"> 99年</t>
  </si>
  <si>
    <t>100年</t>
  </si>
  <si>
    <t>101年</t>
  </si>
  <si>
    <t>102年</t>
  </si>
  <si>
    <t>103年</t>
  </si>
  <si>
    <t>104年</t>
  </si>
  <si>
    <t>105年</t>
  </si>
  <si>
    <t>106年</t>
  </si>
  <si>
    <t>107年</t>
  </si>
  <si>
    <t>108年</t>
  </si>
  <si>
    <t>109年</t>
  </si>
  <si>
    <t>110年</t>
  </si>
  <si>
    <t>111年</t>
  </si>
  <si>
    <t>112年</t>
  </si>
  <si>
    <t>(一年以上非自償性債務)</t>
  </si>
  <si>
    <t>表2-2. 各級政府債務未償餘額</t>
  </si>
  <si>
    <t>1.The figures for 2013 and previous years are % of average GNI of the last three CYs.</t>
  </si>
  <si>
    <t>1.Central Government: The figures for 2022 and previous years are final audit accounts, figures for 2023 are final accounts.
2.Local Government: The figures for 2022 and previous years are final audit accounts (figures for township offices are final 
   accounts), figures for 2023 are final accounts. 
3.Since January 2011, the details of the content of this table have been revised to be in accord with the redefinition of the 
   status of special municipalities. Please refer to the Introductory Notes for more detailed information.
4.GDP, GNI data from DGBAS.</t>
  </si>
  <si>
    <t>National Treasury Administration, Ministry of Finance.</t>
  </si>
  <si>
    <t xml:space="preserve"> Apr. 2024</t>
  </si>
  <si>
    <t xml:space="preserve"> Actual accounts</t>
  </si>
  <si>
    <t xml:space="preserve"> 2024, Budget accounts</t>
  </si>
  <si>
    <t>Note：</t>
  </si>
  <si>
    <t>Explanation：</t>
  </si>
  <si>
    <t>Source：</t>
  </si>
  <si>
    <t>(Non Self-redeeming Debt with Maturity of One Year and Above)</t>
  </si>
  <si>
    <t>Table 2-2.  Outstanding Debt of All Levels of Government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</si>
</sst>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
    <numFmt numFmtId="178" formatCode="#,##0.0\ "/>
    <numFmt numFmtId="182" formatCode="#,###,##0;\ \-#,###,##0;\ &quot;       －&quot;\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標楷體"/>
      <family val="4"/>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9.25"/>
      <name val="標楷體"/>
      <family val="4"/>
      <charset val="136"/>
    </font>
    <font>
      <sz val="8.25"/>
      <name val="標楷體"/>
      <family val="4"/>
      <charset val="136"/>
    </font>
    <font>
      <sz val="8.5"/>
      <name val="新細明體"/>
      <family val="1"/>
      <charset val="136"/>
      <scheme val="major"/>
    </font>
    <font>
      <sz val="8.25"/>
      <name val="新細明體"/>
      <family val="1"/>
      <charset val="136"/>
    </font>
    <font>
      <sz val="8.75"/>
      <name val="新細明體"/>
      <family val="1"/>
      <charset val="136"/>
    </font>
  </fonts>
  <fills count="2">
    <fill>
      <patternFill patternType="none"/>
    </fill>
    <fill>
      <patternFill patternType="gray125"/>
    </fill>
  </fills>
  <borders count="24">
    <border>
      <left/>
      <right/>
      <top/>
      <bottom/>
      <diagonal/>
    </border>
    <border>
      <left style="thin">
        <color indexed="64"/>
      </left>
      <right style="thin">
        <color indexed="64"/>
      </right>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112">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6" fillId="0" borderId="2" xfId="0" applyFont="1" applyBorder="1" applyAlignment="1">
      <alignment horizontal="right" wrapText="1"/>
    </xf>
    <xf numFmtId="0" fontId="12" fillId="0" borderId="0" xfId="0" applyFont="1" applyBorder="1" applyAlignment="1">
      <alignment horizontal="center" wrapText="1"/>
    </xf>
    <xf numFmtId="0" fontId="13" fillId="0" borderId="3" xfId="0" applyFont="1" applyBorder="1" applyAlignment="1">
      <alignment horizontal="center" wrapText="1"/>
    </xf>
    <xf numFmtId="0" fontId="9" fillId="0" borderId="4" xfId="0" applyFont="1" applyBorder="1" applyAlignment="1">
      <alignment horizontal="right"/>
    </xf>
    <xf numFmtId="0" fontId="9" fillId="0" borderId="5" xfId="0" applyFont="1" applyBorder="1" applyAlignment="1">
      <alignment horizontal="right"/>
    </xf>
    <xf numFmtId="0" fontId="11" fillId="0" borderId="4" xfId="0" applyFont="1" applyBorder="1" applyAlignment="1">
      <alignment horizontal="center" vertical="center" wrapText="1"/>
    </xf>
    <xf numFmtId="0" fontId="6" fillId="0" borderId="5" xfId="0" applyFont="1" applyBorder="1" applyAlignment="1">
      <alignment horizontal="center"/>
    </xf>
    <xf numFmtId="0" fontId="6" fillId="0" borderId="4" xfId="0" applyFont="1" applyBorder="1" applyAlignment="1">
      <alignment horizontal="right"/>
    </xf>
    <xf numFmtId="0" fontId="6" fillId="0" borderId="0" xfId="0" applyFont="1" applyBorder="1" applyAlignment="1">
      <alignment horizontal="left" wrapText="1" indent="1"/>
    </xf>
    <xf numFmtId="0" fontId="0" fillId="0" borderId="2" xfId="0" applyBorder="1" applyAlignment="1">
      <alignment horizontal="left" vertical="center"/>
    </xf>
    <xf numFmtId="0" fontId="11" fillId="0" borderId="6" xfId="0" applyFont="1" applyBorder="1" applyAlignment="1">
      <alignment horizontal="center" vertical="center" wrapText="1"/>
    </xf>
    <xf numFmtId="0" fontId="6" fillId="0" borderId="0" xfId="0" applyFont="1" applyBorder="1" applyAlignment="1">
      <alignment horizontal="left" indent="1"/>
    </xf>
    <xf numFmtId="0" fontId="13" fillId="0" borderId="4" xfId="0" applyFont="1" applyBorder="1" applyAlignment="1">
      <alignment horizontal="center" wrapText="1"/>
    </xf>
    <xf numFmtId="0" fontId="6" fillId="0" borderId="2" xfId="0" applyFont="1" applyBorder="1" applyAlignment="1">
      <alignment horizontal="center"/>
    </xf>
    <xf numFmtId="0" fontId="9" fillId="0" borderId="7" xfId="0" applyFont="1" applyBorder="1" applyAlignment="1">
      <alignment horizontal="right"/>
    </xf>
    <xf numFmtId="0" fontId="9" fillId="0" borderId="8" xfId="0" applyFont="1" applyBorder="1" applyAlignment="1">
      <alignment horizontal="right"/>
    </xf>
    <xf numFmtId="0" fontId="6" fillId="0" borderId="9" xfId="0" applyFont="1" applyBorder="1" applyAlignment="1">
      <alignment horizontal="right" wrapText="1"/>
    </xf>
    <xf numFmtId="0" fontId="6" fillId="0" borderId="0" xfId="0" applyFont="1" applyBorder="1" applyAlignment="1">
      <alignment horizontal="left"/>
    </xf>
    <xf numFmtId="0" fontId="5" fillId="0" borderId="0" xfId="0" applyFont="1" applyBorder="1" applyAlignment="1">
      <alignment horizontal="right" wrapText="1"/>
    </xf>
    <xf numFmtId="0" fontId="5" fillId="0" borderId="2" xfId="0" applyFont="1" applyBorder="1" applyAlignment="1">
      <alignment horizontal="right" wrapText="1"/>
    </xf>
    <xf numFmtId="0" fontId="4" fillId="0" borderId="0" xfId="0" applyFont="1" applyAlignment="1">
      <alignment horizontal="right"/>
    </xf>
    <xf numFmtId="0" fontId="11" fillId="0" borderId="10" xfId="0" applyFont="1" applyBorder="1" applyAlignment="1">
      <alignment horizontal="center" vertical="center" wrapText="1"/>
    </xf>
    <xf numFmtId="0" fontId="11" fillId="0" borderId="11" xfId="0" applyFont="1" applyBorder="1" applyAlignment="1">
      <alignment horizontal="center" vertical="center"/>
    </xf>
    <xf numFmtId="0" fontId="12" fillId="0" borderId="10" xfId="0" applyFont="1" applyBorder="1" applyAlignment="1">
      <alignment horizontal="center" wrapText="1"/>
    </xf>
    <xf numFmtId="0" fontId="5" fillId="0" borderId="13" xfId="0" applyFont="1" applyBorder="1" applyAlignment="1">
      <alignment horizontal="right" wrapText="1"/>
    </xf>
    <xf numFmtId="0" fontId="12" fillId="0" borderId="14" xfId="0" applyFont="1" applyBorder="1" applyAlignment="1">
      <alignment horizontal="center" wrapText="1"/>
    </xf>
    <xf numFmtId="0" fontId="5" fillId="0" borderId="9" xfId="0" applyFont="1" applyBorder="1" applyAlignment="1">
      <alignment horizontal="right" wrapText="1"/>
    </xf>
    <xf numFmtId="0" fontId="6" fillId="0" borderId="1" xfId="0" applyFont="1" applyBorder="1" applyAlignment="1">
      <alignment horizontal="right"/>
    </xf>
    <xf numFmtId="0" fontId="5" fillId="0" borderId="1" xfId="0" applyFont="1" applyBorder="1" applyAlignment="1">
      <alignment horizontal="right"/>
    </xf>
    <xf numFmtId="0" fontId="5" fillId="0" borderId="12" xfId="0" applyFont="1" applyBorder="1" applyAlignment="1">
      <alignment horizontal="right"/>
    </xf>
    <xf numFmtId="0" fontId="11" fillId="0" borderId="15" xfId="0" applyFont="1" applyBorder="1" applyAlignment="1">
      <alignment horizontal="center" vertical="center"/>
    </xf>
    <xf numFmtId="0" fontId="11" fillId="0" borderId="16" xfId="0" applyFont="1" applyBorder="1" applyAlignment="1">
      <alignment horizontal="center" wrapText="1"/>
    </xf>
    <xf numFmtId="0" fontId="11" fillId="0" borderId="1" xfId="0" applyFont="1" applyBorder="1" applyAlignment="1">
      <alignment horizontal="center" vertical="center"/>
    </xf>
    <xf numFmtId="0" fontId="11" fillId="0" borderId="4" xfId="0" applyFont="1" applyBorder="1" applyAlignment="1">
      <alignment horizontal="center" vertical="center"/>
    </xf>
    <xf numFmtId="0" fontId="11" fillId="0" borderId="17" xfId="0" applyFont="1" applyBorder="1" applyAlignment="1">
      <alignment horizontal="center" vertical="center"/>
    </xf>
    <xf numFmtId="0" fontId="14" fillId="0" borderId="0" xfId="0" applyFont="1" applyAlignment="1">
      <alignment horizontal="left" vertical="top" wrapText="1"/>
    </xf>
    <xf numFmtId="0" fontId="0" fillId="0" borderId="0" xfId="0" applyAlignment="1">
      <alignment vertical="top"/>
    </xf>
    <xf numFmtId="0" fontId="5" fillId="0" borderId="0" xfId="0" applyFont="1" applyBorder="1" applyAlignment="1">
      <alignment horizontal="right" wrapText="1"/>
    </xf>
    <xf numFmtId="0" fontId="5" fillId="0" borderId="0" xfId="0" applyFont="1" applyBorder="1" applyAlignment="1">
      <alignment horizontal="left" wrapText="1" indent="1"/>
    </xf>
    <xf numFmtId="0" fontId="0" fillId="0" borderId="0" xfId="0" applyAlignment="1">
      <alignment horizontal="left" wrapText="1" indent="1"/>
    </xf>
    <xf numFmtId="0" fontId="2" fillId="0" borderId="19"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center"/>
    </xf>
    <xf numFmtId="0" fontId="2" fillId="0" borderId="21" xfId="0" applyFont="1" applyBorder="1" applyAlignment="1">
      <alignment horizontal="center"/>
    </xf>
    <xf numFmtId="0" fontId="2" fillId="0" borderId="0" xfId="0" applyFont="1" applyBorder="1" applyAlignment="1">
      <alignment horizontal="center"/>
    </xf>
    <xf numFmtId="0" fontId="2" fillId="0" borderId="0" xfId="0" applyFont="1" applyAlignment="1">
      <alignment horizontal="center"/>
    </xf>
    <xf numFmtId="0" fontId="2" fillId="0" borderId="22" xfId="0" applyFont="1" applyBorder="1" applyAlignment="1">
      <alignment horizontal="center"/>
    </xf>
    <xf numFmtId="0" fontId="2" fillId="0" borderId="2" xfId="0" applyFont="1" applyBorder="1" applyAlignment="1">
      <alignment horizontal="center"/>
    </xf>
    <xf numFmtId="0" fontId="5" fillId="0" borderId="0" xfId="0" applyFont="1" applyBorder="1" applyAlignment="1">
      <alignment horizontal="left" vertical="top" wrapText="1" indent="1"/>
    </xf>
    <xf numFmtId="0" fontId="0" fillId="0" borderId="0" xfId="0" applyAlignment="1">
      <alignment horizontal="left" vertical="top" wrapText="1" indent="1"/>
    </xf>
    <xf numFmtId="0" fontId="15" fillId="0" borderId="4" xfId="0" applyFont="1" applyBorder="1" applyAlignment="1">
      <alignment horizontal="center" vertical="center" wrapText="1"/>
    </xf>
    <xf numFmtId="0" fontId="0" fillId="0" borderId="5" xfId="0" applyBorder="1" applyAlignment="1">
      <alignment horizontal="center" vertical="center" wrapText="1"/>
    </xf>
    <xf numFmtId="0" fontId="11" fillId="0" borderId="23" xfId="0" applyFont="1" applyBorder="1" applyAlignment="1">
      <alignment horizontal="center" vertical="center"/>
    </xf>
    <xf numFmtId="0" fontId="0" fillId="0" borderId="15" xfId="0"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1" xfId="0" applyFont="1" applyBorder="1" applyAlignment="1">
      <alignment horizontal="center" vertical="center" wrapText="1"/>
    </xf>
    <xf numFmtId="0" fontId="15" fillId="0" borderId="9" xfId="0" applyFont="1" applyBorder="1" applyAlignment="1">
      <alignment horizontal="center" vertical="center"/>
    </xf>
    <xf numFmtId="0" fontId="0" fillId="0" borderId="9" xfId="0" applyBorder="1" applyAlignment="1">
      <alignment horizontal="center"/>
    </xf>
    <xf numFmtId="0" fontId="11" fillId="0" borderId="16" xfId="0" applyFont="1" applyBorder="1" applyAlignment="1">
      <alignment horizontal="center" vertical="center" wrapText="1"/>
    </xf>
    <xf numFmtId="0" fontId="12" fillId="0" borderId="1" xfId="0" applyFont="1" applyBorder="1" applyAlignment="1">
      <alignment horizontal="center" vertical="center"/>
    </xf>
    <xf numFmtId="0" fontId="12" fillId="0" borderId="9" xfId="0" applyFont="1" applyBorder="1" applyAlignment="1">
      <alignment horizontal="center" vertical="center"/>
    </xf>
    <xf numFmtId="0" fontId="11" fillId="0" borderId="20" xfId="0" applyFont="1" applyBorder="1" applyAlignment="1">
      <alignment horizontal="center" vertical="center"/>
    </xf>
    <xf numFmtId="0" fontId="8" fillId="0" borderId="1" xfId="0" applyFont="1" applyBorder="1" applyAlignment="1">
      <alignment horizontal="center"/>
    </xf>
    <xf numFmtId="0" fontId="15" fillId="0" borderId="0" xfId="0" applyFont="1" applyAlignment="1">
      <alignment horizontal="left" vertical="top" wrapText="1"/>
    </xf>
    <xf numFmtId="0" fontId="0" fillId="0" borderId="0" xfId="0" applyAlignment="1">
      <alignment wrapText="1"/>
    </xf>
    <xf numFmtId="0" fontId="10" fillId="0" borderId="0" xfId="0" applyFont="1" applyAlignment="1">
      <alignment horizontal="center" vertical="center"/>
    </xf>
    <xf numFmtId="0" fontId="1" fillId="0" borderId="0" xfId="0" applyFont="1" applyAlignment="1">
      <alignment horizontal="center" vertical="center"/>
    </xf>
    <xf numFmtId="0" fontId="0" fillId="0" borderId="9" xfId="0" applyBorder="1" applyAlignment="1">
      <alignment horizontal="center" vertical="center" wrapText="1"/>
    </xf>
    <xf numFmtId="0" fontId="15" fillId="0" borderId="6" xfId="0" applyFont="1" applyBorder="1" applyAlignment="1">
      <alignment vertical="top" wrapText="1"/>
    </xf>
    <xf numFmtId="0" fontId="16" fillId="0" borderId="6" xfId="0" applyFont="1" applyBorder="1" applyAlignment="1">
      <alignment vertical="top" wrapText="1"/>
    </xf>
    <xf numFmtId="0" fontId="14" fillId="0" borderId="6" xfId="0" applyFont="1" applyBorder="1" applyAlignment="1">
      <alignment horizontal="left" vertical="top"/>
    </xf>
    <xf numFmtId="0" fontId="0" fillId="0" borderId="6" xfId="0" applyBorder="1" applyAlignment="1">
      <alignment horizontal="left" vertical="top"/>
    </xf>
    <xf numFmtId="0" fontId="10" fillId="0" borderId="0" xfId="0" applyFont="1" applyAlignment="1">
      <alignment horizontal="center" vertical="top"/>
    </xf>
    <xf numFmtId="0" fontId="11" fillId="0" borderId="6" xfId="0" applyFont="1" applyBorder="1" applyAlignment="1">
      <alignment horizontal="center" vertical="center" wrapText="1"/>
    </xf>
    <xf numFmtId="0" fontId="0" fillId="0" borderId="6" xfId="0" applyBorder="1" applyAlignment="1">
      <alignment horizontal="center" vertical="center" wrapText="1"/>
    </xf>
    <xf numFmtId="0" fontId="11" fillId="0" borderId="0" xfId="0" applyFont="1" applyBorder="1" applyAlignment="1">
      <alignment horizontal="center" vertical="center" wrapText="1"/>
    </xf>
    <xf numFmtId="0" fontId="0" fillId="0" borderId="0" xfId="0" applyBorder="1" applyAlignment="1">
      <alignment horizontal="center" vertical="center" wrapText="1"/>
    </xf>
    <xf numFmtId="0" fontId="11" fillId="0" borderId="2" xfId="0" applyFont="1" applyBorder="1" applyAlignment="1">
      <alignment horizontal="center" vertical="center" wrapText="1"/>
    </xf>
    <xf numFmtId="0" fontId="0" fillId="0" borderId="2" xfId="0" applyBorder="1" applyAlignment="1">
      <alignment horizontal="center" vertical="center" wrapText="1"/>
    </xf>
    <xf numFmtId="0" fontId="11" fillId="0" borderId="19" xfId="0" applyFont="1" applyBorder="1" applyAlignment="1">
      <alignment horizontal="center" vertical="center"/>
    </xf>
    <xf numFmtId="0" fontId="12" fillId="0" borderId="7" xfId="0" applyFont="1" applyBorder="1" applyAlignment="1">
      <alignment horizontal="center"/>
    </xf>
    <xf numFmtId="0" fontId="1" fillId="0" borderId="0" xfId="0" applyFont="1" applyAlignment="1">
      <alignment horizontal="center" vertical="top"/>
    </xf>
    <xf numFmtId="0" fontId="2" fillId="0" borderId="2" xfId="0" applyFont="1" applyBorder="1" applyAlignment="1">
      <alignment horizontal="right"/>
    </xf>
    <xf numFmtId="0" fontId="19" fillId="0" borderId="15" xfId="0" applyFont="1" applyBorder="1" applyAlignment="1">
      <alignment horizontal="center" vertical="center" wrapText="1"/>
    </xf>
    <xf numFmtId="0" fontId="19" fillId="0" borderId="18" xfId="0" applyFont="1" applyBorder="1" applyAlignment="1">
      <alignment horizontal="center" vertical="center" wrapText="1"/>
    </xf>
    <xf numFmtId="0" fontId="18" fillId="0" borderId="0" xfId="0" applyFont="1"/>
    <xf numFmtId="0" fontId="20" fillId="0" borderId="0" xfId="0" applyFont="1"/>
    <xf numFmtId="0" fontId="18" fillId="0" borderId="0" xfId="0" applyFont="1" applyAlignment="1">
      <alignment wrapText="1"/>
    </xf>
    <xf numFmtId="0" fontId="11" fillId="0" borderId="12" xfId="0" applyFont="1" applyBorder="1" applyAlignment="1">
      <alignment horizontal="left"/>
    </xf>
    <xf numFmtId="177" fontId="12" fillId="0" borderId="7" xfId="0" applyNumberFormat="1" applyFont="1" applyBorder="1" applyAlignment="1">
      <alignment horizontal="right"/>
    </xf>
    <xf numFmtId="178" fontId="12" fillId="0" borderId="1" xfId="0" applyNumberFormat="1" applyFont="1" applyBorder="1" applyAlignment="1">
      <alignment horizontal="right"/>
    </xf>
    <xf numFmtId="177" fontId="12" fillId="0" borderId="1" xfId="0" applyNumberFormat="1" applyFont="1" applyBorder="1" applyAlignment="1">
      <alignment horizontal="right"/>
    </xf>
    <xf numFmtId="0" fontId="11" fillId="0" borderId="12" xfId="0" applyFont="1" applyBorder="1" applyAlignment="1">
      <alignment horizontal="left" vertical="top"/>
    </xf>
    <xf numFmtId="0" fontId="11" fillId="0" borderId="0" xfId="0" applyFont="1" applyBorder="1" applyAlignment="1">
      <alignment horizontal="left" indent="1"/>
    </xf>
    <xf numFmtId="182" fontId="12" fillId="0" borderId="1" xfId="0" applyNumberFormat="1" applyFont="1" applyBorder="1" applyAlignment="1">
      <alignment horizontal="right"/>
    </xf>
    <xf numFmtId="0" fontId="3" fillId="0" borderId="0" xfId="0" applyFont="1" applyAlignment="1">
      <alignment horizontal="center" vertical="top"/>
    </xf>
    <xf numFmtId="0" fontId="20" fillId="0" borderId="0" xfId="0" applyFont="1" applyAlignment="1">
      <alignment wrapText="1"/>
    </xf>
    <xf numFmtId="177" fontId="12" fillId="0" borderId="4" xfId="0" applyNumberFormat="1" applyFont="1" applyBorder="1" applyAlignment="1">
      <alignment horizontal="right"/>
    </xf>
    <xf numFmtId="177" fontId="12" fillId="0" borderId="12" xfId="0" applyNumberFormat="1" applyFont="1" applyBorder="1" applyAlignment="1">
      <alignment horizontal="right"/>
    </xf>
    <xf numFmtId="0" fontId="21" fillId="0" borderId="21" xfId="0" applyFont="1" applyBorder="1" applyAlignment="1">
      <alignment horizontal="left" wrapText="1" indent="1"/>
    </xf>
    <xf numFmtId="0" fontId="21" fillId="0" borderId="21" xfId="0" applyFont="1" applyBorder="1" applyAlignment="1">
      <alignment horizontal="left" vertical="top" wrapText="1" indent="1"/>
    </xf>
    <xf numFmtId="182" fontId="12" fillId="0" borderId="4" xfId="0" applyNumberFormat="1" applyFont="1" applyBorder="1" applyAlignment="1">
      <alignment horizontal="right"/>
    </xf>
    <xf numFmtId="0" fontId="21" fillId="0" borderId="21" xfId="0" applyFont="1" applyBorder="1" applyAlignment="1">
      <alignment horizontal="right" wrapText="1"/>
    </xf>
    <xf numFmtId="0" fontId="7" fillId="0" borderId="0" xfId="0" applyFont="1" applyAlignment="1">
      <alignment horizontal="center" vertical="top"/>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tabSelected="1" workbookViewId="0">
      <selection sqref="A1:I1"/>
    </sheetView>
  </sheetViews>
  <sheetFormatPr defaultRowHeight="16.2"/>
  <cols>
    <col min="1" max="1" width="0.88671875" style="3" customWidth="1"/>
    <col min="2" max="2" width="10.6640625" style="3" customWidth="1"/>
    <col min="3" max="3" width="9.77734375" customWidth="1"/>
    <col min="4" max="4" width="13.77734375" customWidth="1"/>
    <col min="5" max="5" width="8.88671875" customWidth="1"/>
    <col min="6" max="7" width="9.77734375" customWidth="1"/>
    <col min="8" max="8" width="10.109375" customWidth="1"/>
    <col min="9" max="9" width="9.77734375" customWidth="1"/>
    <col min="10" max="10" width="10.88671875" style="3" customWidth="1"/>
    <col min="11" max="15" width="10.88671875" customWidth="1"/>
    <col min="16" max="16" width="5.6640625" customWidth="1"/>
    <col min="17" max="17" width="6.6640625" customWidth="1"/>
    <col min="18" max="18" width="5.6640625" customWidth="1"/>
  </cols>
  <sheetData>
    <row r="1" spans="1:18" ht="21.9" customHeight="1">
      <c r="A1" s="73" t="s">
        <v>63</v>
      </c>
      <c r="B1" s="73"/>
      <c r="C1" s="73"/>
      <c r="D1" s="73"/>
      <c r="E1" s="73"/>
      <c r="F1" s="73"/>
      <c r="G1" s="73"/>
      <c r="H1" s="73"/>
      <c r="I1" s="73"/>
      <c r="J1" s="74" t="s">
        <v>74</v>
      </c>
      <c r="K1" s="74"/>
      <c r="L1" s="74"/>
      <c r="M1" s="74"/>
      <c r="N1" s="74"/>
      <c r="O1" s="74"/>
      <c r="P1" s="74"/>
      <c r="Q1" s="74"/>
      <c r="R1" s="74"/>
    </row>
    <row r="2" spans="1:18" ht="18" customHeight="1">
      <c r="A2" s="103" t="s">
        <v>62</v>
      </c>
      <c r="B2" s="80"/>
      <c r="C2" s="80"/>
      <c r="D2" s="80"/>
      <c r="E2" s="80"/>
      <c r="F2" s="80"/>
      <c r="G2" s="80"/>
      <c r="H2" s="80"/>
      <c r="I2" s="80"/>
      <c r="J2" s="111" t="s">
        <v>73</v>
      </c>
      <c r="K2" s="89"/>
      <c r="L2" s="89"/>
      <c r="M2" s="89"/>
      <c r="N2" s="89"/>
      <c r="O2" s="89"/>
      <c r="P2" s="89"/>
      <c r="Q2" s="89"/>
      <c r="R2" s="89"/>
    </row>
    <row r="3" spans="1:18" ht="15" customHeight="1" thickBot="1">
      <c r="C3" s="1"/>
      <c r="D3" s="27"/>
      <c r="E3" s="27"/>
      <c r="F3" s="27"/>
      <c r="G3" s="27"/>
      <c r="H3" s="27"/>
      <c r="I3" s="27" t="s">
        <v>8</v>
      </c>
      <c r="K3" s="1"/>
      <c r="L3" s="1"/>
      <c r="M3" s="1"/>
      <c r="N3" s="16"/>
      <c r="O3" s="16"/>
      <c r="P3" s="90" t="s">
        <v>7</v>
      </c>
      <c r="Q3" s="90"/>
      <c r="R3" s="90"/>
    </row>
    <row r="4" spans="1:18" ht="12.9" customHeight="1">
      <c r="A4" s="81" t="s">
        <v>4</v>
      </c>
      <c r="B4" s="82"/>
      <c r="C4" s="87" t="s">
        <v>0</v>
      </c>
      <c r="D4" s="37"/>
      <c r="E4" s="29"/>
      <c r="F4" s="69" t="s">
        <v>2</v>
      </c>
      <c r="G4" s="59" t="s">
        <v>27</v>
      </c>
      <c r="H4" s="60"/>
      <c r="I4" s="60"/>
      <c r="J4" s="91" t="s">
        <v>26</v>
      </c>
      <c r="K4" s="91"/>
      <c r="L4" s="91"/>
      <c r="M4" s="91"/>
      <c r="N4" s="91"/>
      <c r="O4" s="92"/>
      <c r="P4" s="47" t="s">
        <v>29</v>
      </c>
      <c r="Q4" s="48"/>
      <c r="R4" s="49"/>
    </row>
    <row r="5" spans="1:18" ht="26.25" customHeight="1">
      <c r="A5" s="83"/>
      <c r="B5" s="84"/>
      <c r="C5" s="88"/>
      <c r="D5" s="38" t="s">
        <v>28</v>
      </c>
      <c r="E5" s="66" t="s">
        <v>9</v>
      </c>
      <c r="F5" s="70"/>
      <c r="G5" s="39" t="s">
        <v>24</v>
      </c>
      <c r="H5" s="39" t="s">
        <v>10</v>
      </c>
      <c r="I5" s="39" t="s">
        <v>11</v>
      </c>
      <c r="J5" s="40" t="s">
        <v>12</v>
      </c>
      <c r="K5" s="39" t="s">
        <v>13</v>
      </c>
      <c r="L5" s="39" t="s">
        <v>14</v>
      </c>
      <c r="M5" s="39" t="s">
        <v>15</v>
      </c>
      <c r="N5" s="39" t="s">
        <v>16</v>
      </c>
      <c r="O5" s="41" t="s">
        <v>17</v>
      </c>
      <c r="P5" s="50"/>
      <c r="Q5" s="51"/>
      <c r="R5" s="52"/>
    </row>
    <row r="6" spans="1:18" ht="15" customHeight="1">
      <c r="A6" s="83"/>
      <c r="B6" s="84"/>
      <c r="C6" s="61" t="s">
        <v>1</v>
      </c>
      <c r="D6" s="63" t="s">
        <v>30</v>
      </c>
      <c r="E6" s="67"/>
      <c r="F6" s="63" t="s">
        <v>3</v>
      </c>
      <c r="G6" s="63" t="s">
        <v>25</v>
      </c>
      <c r="H6" s="63" t="s">
        <v>23</v>
      </c>
      <c r="I6" s="63" t="s">
        <v>22</v>
      </c>
      <c r="J6" s="57" t="s">
        <v>21</v>
      </c>
      <c r="K6" s="63" t="s">
        <v>20</v>
      </c>
      <c r="L6" s="63" t="s">
        <v>19</v>
      </c>
      <c r="M6" s="63" t="s">
        <v>18</v>
      </c>
      <c r="N6" s="63" t="s">
        <v>5</v>
      </c>
      <c r="O6" s="63" t="s">
        <v>6</v>
      </c>
      <c r="P6" s="50"/>
      <c r="Q6" s="51"/>
      <c r="R6" s="52"/>
    </row>
    <row r="7" spans="1:18" ht="20.100000000000001" customHeight="1" thickBot="1">
      <c r="A7" s="85"/>
      <c r="B7" s="86"/>
      <c r="C7" s="62"/>
      <c r="D7" s="65"/>
      <c r="E7" s="68"/>
      <c r="F7" s="64"/>
      <c r="G7" s="64"/>
      <c r="H7" s="64"/>
      <c r="I7" s="64"/>
      <c r="J7" s="58"/>
      <c r="K7" s="75"/>
      <c r="L7" s="75"/>
      <c r="M7" s="75"/>
      <c r="N7" s="75"/>
      <c r="O7" s="75"/>
      <c r="P7" s="53"/>
      <c r="Q7" s="54"/>
      <c r="R7" s="54"/>
    </row>
    <row r="8" spans="1:18" ht="5.0999999999999996" customHeight="1">
      <c r="A8" s="17"/>
      <c r="B8" s="28"/>
      <c r="C8" s="19"/>
      <c r="D8" s="6"/>
      <c r="E8" s="6"/>
      <c r="F8" s="6"/>
      <c r="G8" s="6"/>
      <c r="H8" s="6"/>
      <c r="I8" s="6"/>
      <c r="J8" s="12"/>
      <c r="K8" s="9"/>
      <c r="L8" s="9"/>
      <c r="M8" s="9"/>
      <c r="N8" s="32"/>
      <c r="O8" s="30"/>
      <c r="P8" s="8"/>
      <c r="Q8" s="8"/>
      <c r="R8" s="8"/>
    </row>
    <row r="9" spans="1:18" ht="18" customHeight="1">
      <c r="A9" s="18"/>
      <c r="B9" s="101" t="s">
        <v>43</v>
      </c>
      <c r="C9" s="97">
        <v>4100632</v>
      </c>
      <c r="D9" s="98">
        <v>36.1</v>
      </c>
      <c r="E9" s="98">
        <v>34.1</v>
      </c>
      <c r="F9" s="99">
        <v>3549617</v>
      </c>
      <c r="G9" s="99">
        <v>551015</v>
      </c>
      <c r="H9" s="102">
        <v>0</v>
      </c>
      <c r="I9" s="99">
        <v>189948</v>
      </c>
      <c r="J9" s="109">
        <v>0</v>
      </c>
      <c r="K9" s="109">
        <v>0</v>
      </c>
      <c r="L9" s="109">
        <v>0</v>
      </c>
      <c r="M9" s="105">
        <v>121047</v>
      </c>
      <c r="N9" s="99">
        <v>231608</v>
      </c>
      <c r="O9" s="106">
        <v>8412</v>
      </c>
      <c r="P9" s="110">
        <v>2005</v>
      </c>
      <c r="Q9" s="44"/>
      <c r="R9" s="15"/>
    </row>
    <row r="10" spans="1:18" ht="18" customHeight="1">
      <c r="A10" s="18"/>
      <c r="B10" s="101" t="s">
        <v>44</v>
      </c>
      <c r="C10" s="97">
        <v>4186291</v>
      </c>
      <c r="D10" s="98">
        <v>35.299999999999997</v>
      </c>
      <c r="E10" s="98">
        <v>33.299999999999997</v>
      </c>
      <c r="F10" s="99">
        <v>3622642</v>
      </c>
      <c r="G10" s="99">
        <v>563649</v>
      </c>
      <c r="H10" s="102">
        <v>0</v>
      </c>
      <c r="I10" s="99">
        <v>184218</v>
      </c>
      <c r="J10" s="109">
        <v>0</v>
      </c>
      <c r="K10" s="109">
        <v>0</v>
      </c>
      <c r="L10" s="109">
        <v>0</v>
      </c>
      <c r="M10" s="105">
        <v>119779</v>
      </c>
      <c r="N10" s="99">
        <v>251869</v>
      </c>
      <c r="O10" s="106">
        <v>7783</v>
      </c>
      <c r="P10" s="110">
        <v>2006</v>
      </c>
      <c r="Q10" s="44"/>
      <c r="R10" s="15"/>
    </row>
    <row r="11" spans="1:18" ht="18" customHeight="1">
      <c r="A11" s="18"/>
      <c r="B11" s="101" t="s">
        <v>45</v>
      </c>
      <c r="C11" s="97">
        <v>4297374</v>
      </c>
      <c r="D11" s="98">
        <v>34.700000000000003</v>
      </c>
      <c r="E11" s="98">
        <v>32.200000000000003</v>
      </c>
      <c r="F11" s="99">
        <v>3718196</v>
      </c>
      <c r="G11" s="99">
        <v>579178</v>
      </c>
      <c r="H11" s="102">
        <v>0</v>
      </c>
      <c r="I11" s="99">
        <v>170468</v>
      </c>
      <c r="J11" s="109">
        <v>0</v>
      </c>
      <c r="K11" s="109">
        <v>0</v>
      </c>
      <c r="L11" s="109">
        <v>0</v>
      </c>
      <c r="M11" s="105">
        <v>134064</v>
      </c>
      <c r="N11" s="99">
        <v>267838</v>
      </c>
      <c r="O11" s="106">
        <v>6808</v>
      </c>
      <c r="P11" s="110">
        <v>2007</v>
      </c>
      <c r="Q11" s="44"/>
      <c r="R11" s="15"/>
    </row>
    <row r="12" spans="1:18" ht="18" customHeight="1">
      <c r="A12" s="18"/>
      <c r="B12" s="101" t="s">
        <v>46</v>
      </c>
      <c r="C12" s="97">
        <v>4374301</v>
      </c>
      <c r="D12" s="98">
        <v>33.700000000000003</v>
      </c>
      <c r="E12" s="98">
        <v>33.4</v>
      </c>
      <c r="F12" s="99">
        <v>3778059</v>
      </c>
      <c r="G12" s="99">
        <v>596242</v>
      </c>
      <c r="H12" s="102">
        <v>0</v>
      </c>
      <c r="I12" s="99">
        <v>167164</v>
      </c>
      <c r="J12" s="109">
        <v>0</v>
      </c>
      <c r="K12" s="109">
        <v>0</v>
      </c>
      <c r="L12" s="109">
        <v>0</v>
      </c>
      <c r="M12" s="105">
        <v>142992</v>
      </c>
      <c r="N12" s="99">
        <v>279831</v>
      </c>
      <c r="O12" s="106">
        <v>6255</v>
      </c>
      <c r="P12" s="110">
        <v>2008</v>
      </c>
      <c r="Q12" s="44"/>
      <c r="R12" s="15"/>
    </row>
    <row r="13" spans="1:18" ht="18" customHeight="1">
      <c r="A13" s="18"/>
      <c r="B13" s="101" t="s">
        <v>47</v>
      </c>
      <c r="C13" s="97">
        <v>4742831</v>
      </c>
      <c r="D13" s="98">
        <v>35.6</v>
      </c>
      <c r="E13" s="98">
        <v>36.700000000000003</v>
      </c>
      <c r="F13" s="99">
        <v>4126259</v>
      </c>
      <c r="G13" s="99">
        <v>616572</v>
      </c>
      <c r="H13" s="102">
        <v>0</v>
      </c>
      <c r="I13" s="99">
        <v>160436</v>
      </c>
      <c r="J13" s="109">
        <v>0</v>
      </c>
      <c r="K13" s="109">
        <v>0</v>
      </c>
      <c r="L13" s="109">
        <v>0</v>
      </c>
      <c r="M13" s="105">
        <v>152447</v>
      </c>
      <c r="N13" s="99">
        <v>297503</v>
      </c>
      <c r="O13" s="106">
        <v>6186</v>
      </c>
      <c r="P13" s="110">
        <v>2009</v>
      </c>
      <c r="Q13" s="44"/>
      <c r="R13" s="15"/>
    </row>
    <row r="14" spans="1:18" ht="35.25" customHeight="1">
      <c r="A14" s="18"/>
      <c r="B14" s="101" t="s">
        <v>48</v>
      </c>
      <c r="C14" s="97">
        <v>5186842</v>
      </c>
      <c r="D14" s="98">
        <v>38.5</v>
      </c>
      <c r="E14" s="98">
        <v>36.9</v>
      </c>
      <c r="F14" s="99">
        <v>4536455</v>
      </c>
      <c r="G14" s="99">
        <v>650387</v>
      </c>
      <c r="H14" s="102">
        <v>0</v>
      </c>
      <c r="I14" s="99">
        <v>153664</v>
      </c>
      <c r="J14" s="109">
        <v>0</v>
      </c>
      <c r="K14" s="109">
        <v>0</v>
      </c>
      <c r="L14" s="109">
        <v>0</v>
      </c>
      <c r="M14" s="105">
        <v>161737</v>
      </c>
      <c r="N14" s="99">
        <v>330624</v>
      </c>
      <c r="O14" s="106">
        <v>4362</v>
      </c>
      <c r="P14" s="110">
        <v>2010</v>
      </c>
      <c r="Q14" s="44"/>
      <c r="R14" s="15"/>
    </row>
    <row r="15" spans="1:18" ht="18" customHeight="1">
      <c r="A15" s="18"/>
      <c r="B15" s="101" t="s">
        <v>49</v>
      </c>
      <c r="C15" s="97">
        <v>5468503</v>
      </c>
      <c r="D15" s="98">
        <v>39.799999999999997</v>
      </c>
      <c r="E15" s="98">
        <v>38.299999999999997</v>
      </c>
      <c r="F15" s="99">
        <v>4750631</v>
      </c>
      <c r="G15" s="99">
        <v>717873</v>
      </c>
      <c r="H15" s="99">
        <v>42596</v>
      </c>
      <c r="I15" s="99">
        <v>202809</v>
      </c>
      <c r="J15" s="109">
        <v>0</v>
      </c>
      <c r="K15" s="105">
        <v>45232</v>
      </c>
      <c r="L15" s="105">
        <v>44095</v>
      </c>
      <c r="M15" s="105">
        <v>194231</v>
      </c>
      <c r="N15" s="99">
        <v>187059</v>
      </c>
      <c r="O15" s="106">
        <v>1851</v>
      </c>
      <c r="P15" s="110">
        <v>2011</v>
      </c>
      <c r="Q15" s="44"/>
      <c r="R15" s="15"/>
    </row>
    <row r="16" spans="1:18" ht="18" customHeight="1">
      <c r="A16" s="18"/>
      <c r="B16" s="101" t="s">
        <v>50</v>
      </c>
      <c r="C16" s="97">
        <v>5754408</v>
      </c>
      <c r="D16" s="98">
        <v>40.700000000000003</v>
      </c>
      <c r="E16" s="98">
        <v>39.200000000000003</v>
      </c>
      <c r="F16" s="99">
        <v>4996331</v>
      </c>
      <c r="G16" s="99">
        <v>758077</v>
      </c>
      <c r="H16" s="99">
        <v>43064</v>
      </c>
      <c r="I16" s="99">
        <v>221048</v>
      </c>
      <c r="J16" s="109">
        <v>0</v>
      </c>
      <c r="K16" s="105">
        <v>50013</v>
      </c>
      <c r="L16" s="105">
        <v>45195</v>
      </c>
      <c r="M16" s="105">
        <v>210294</v>
      </c>
      <c r="N16" s="99">
        <v>186911</v>
      </c>
      <c r="O16" s="106">
        <v>1552</v>
      </c>
      <c r="P16" s="110">
        <v>2012</v>
      </c>
      <c r="Q16" s="44"/>
      <c r="R16" s="15"/>
    </row>
    <row r="17" spans="1:18" ht="18" customHeight="1">
      <c r="A17" s="18"/>
      <c r="B17" s="101" t="s">
        <v>51</v>
      </c>
      <c r="C17" s="97">
        <v>5939511</v>
      </c>
      <c r="D17" s="98">
        <v>40.299999999999997</v>
      </c>
      <c r="E17" s="98">
        <v>38.9</v>
      </c>
      <c r="F17" s="99">
        <v>5146287</v>
      </c>
      <c r="G17" s="99">
        <v>793224</v>
      </c>
      <c r="H17" s="99">
        <v>48586</v>
      </c>
      <c r="I17" s="99">
        <v>235943</v>
      </c>
      <c r="J17" s="109">
        <v>0</v>
      </c>
      <c r="K17" s="105">
        <v>57057</v>
      </c>
      <c r="L17" s="105">
        <v>43839</v>
      </c>
      <c r="M17" s="105">
        <v>221644</v>
      </c>
      <c r="N17" s="99">
        <v>184746</v>
      </c>
      <c r="O17" s="106">
        <v>1411</v>
      </c>
      <c r="P17" s="110">
        <v>2013</v>
      </c>
      <c r="Q17" s="44"/>
      <c r="R17" s="15"/>
    </row>
    <row r="18" spans="1:18" ht="18" customHeight="1">
      <c r="A18" s="18"/>
      <c r="B18" s="101" t="s">
        <v>52</v>
      </c>
      <c r="C18" s="97">
        <v>6094887</v>
      </c>
      <c r="D18" s="98">
        <v>41.4</v>
      </c>
      <c r="E18" s="98">
        <v>37.5</v>
      </c>
      <c r="F18" s="99">
        <v>5275644</v>
      </c>
      <c r="G18" s="99">
        <v>819243</v>
      </c>
      <c r="H18" s="99">
        <v>68050</v>
      </c>
      <c r="I18" s="99">
        <v>216999</v>
      </c>
      <c r="J18" s="105">
        <v>22200</v>
      </c>
      <c r="K18" s="105">
        <v>62010</v>
      </c>
      <c r="L18" s="105">
        <v>48798</v>
      </c>
      <c r="M18" s="105">
        <v>232157</v>
      </c>
      <c r="N18" s="99">
        <v>167918</v>
      </c>
      <c r="O18" s="106">
        <v>1111</v>
      </c>
      <c r="P18" s="110">
        <v>2014</v>
      </c>
      <c r="Q18" s="44"/>
      <c r="R18" s="15"/>
    </row>
    <row r="19" spans="1:18" ht="35.25" customHeight="1">
      <c r="A19" s="18"/>
      <c r="B19" s="101" t="s">
        <v>53</v>
      </c>
      <c r="C19" s="97">
        <v>6129840</v>
      </c>
      <c r="D19" s="98">
        <v>39.799999999999997</v>
      </c>
      <c r="E19" s="98">
        <v>35.9</v>
      </c>
      <c r="F19" s="99">
        <v>5296410</v>
      </c>
      <c r="G19" s="99">
        <v>833430</v>
      </c>
      <c r="H19" s="99">
        <v>85800</v>
      </c>
      <c r="I19" s="99">
        <v>199861</v>
      </c>
      <c r="J19" s="105">
        <v>17600</v>
      </c>
      <c r="K19" s="105">
        <v>70526</v>
      </c>
      <c r="L19" s="105">
        <v>54573</v>
      </c>
      <c r="M19" s="105">
        <v>240610</v>
      </c>
      <c r="N19" s="99">
        <v>163586</v>
      </c>
      <c r="O19" s="106">
        <v>874</v>
      </c>
      <c r="P19" s="110">
        <v>2015</v>
      </c>
      <c r="Q19" s="44"/>
      <c r="R19" s="15"/>
    </row>
    <row r="20" spans="1:18" ht="18" customHeight="1">
      <c r="A20" s="18"/>
      <c r="B20" s="101" t="s">
        <v>54</v>
      </c>
      <c r="C20" s="97">
        <v>6208231</v>
      </c>
      <c r="D20" s="98">
        <v>38.299999999999997</v>
      </c>
      <c r="E20" s="98">
        <v>35.4</v>
      </c>
      <c r="F20" s="99">
        <v>5339313</v>
      </c>
      <c r="G20" s="99">
        <v>868918</v>
      </c>
      <c r="H20" s="99">
        <v>103499</v>
      </c>
      <c r="I20" s="99">
        <v>204592</v>
      </c>
      <c r="J20" s="105">
        <v>20000</v>
      </c>
      <c r="K20" s="105">
        <v>82814</v>
      </c>
      <c r="L20" s="105">
        <v>55473</v>
      </c>
      <c r="M20" s="105">
        <v>242607</v>
      </c>
      <c r="N20" s="99">
        <v>159295</v>
      </c>
      <c r="O20" s="106">
        <v>637</v>
      </c>
      <c r="P20" s="110">
        <v>2016</v>
      </c>
      <c r="Q20" s="44"/>
      <c r="R20" s="15"/>
    </row>
    <row r="21" spans="1:18" ht="18" customHeight="1">
      <c r="A21" s="18"/>
      <c r="B21" s="101" t="s">
        <v>55</v>
      </c>
      <c r="C21" s="97">
        <v>6206697</v>
      </c>
      <c r="D21" s="98">
        <v>36.6</v>
      </c>
      <c r="E21" s="98">
        <v>34.5</v>
      </c>
      <c r="F21" s="99">
        <v>5353029</v>
      </c>
      <c r="G21" s="99">
        <v>853667</v>
      </c>
      <c r="H21" s="99">
        <v>102231</v>
      </c>
      <c r="I21" s="99">
        <v>191620</v>
      </c>
      <c r="J21" s="105">
        <v>18500</v>
      </c>
      <c r="K21" s="105">
        <v>88086</v>
      </c>
      <c r="L21" s="105">
        <v>55473</v>
      </c>
      <c r="M21" s="105">
        <v>241607</v>
      </c>
      <c r="N21" s="99">
        <v>155789</v>
      </c>
      <c r="O21" s="106">
        <v>362</v>
      </c>
      <c r="P21" s="110">
        <v>2017</v>
      </c>
      <c r="Q21" s="44"/>
      <c r="R21" s="15"/>
    </row>
    <row r="22" spans="1:18" ht="18" customHeight="1">
      <c r="A22" s="18"/>
      <c r="B22" s="101" t="s">
        <v>56</v>
      </c>
      <c r="C22" s="97">
        <v>6231753</v>
      </c>
      <c r="D22" s="98">
        <v>35.5</v>
      </c>
      <c r="E22" s="98">
        <v>33.9</v>
      </c>
      <c r="F22" s="99">
        <v>5373603</v>
      </c>
      <c r="G22" s="99">
        <v>858150</v>
      </c>
      <c r="H22" s="99">
        <v>101731</v>
      </c>
      <c r="I22" s="99">
        <v>180431</v>
      </c>
      <c r="J22" s="105">
        <v>24000</v>
      </c>
      <c r="K22" s="105">
        <v>102361</v>
      </c>
      <c r="L22" s="105">
        <v>52973</v>
      </c>
      <c r="M22" s="105">
        <v>244737</v>
      </c>
      <c r="N22" s="99">
        <v>151673</v>
      </c>
      <c r="O22" s="106">
        <v>244</v>
      </c>
      <c r="P22" s="110">
        <v>2018</v>
      </c>
      <c r="Q22" s="44"/>
      <c r="R22" s="15"/>
    </row>
    <row r="23" spans="1:18" ht="18" customHeight="1">
      <c r="A23" s="18"/>
      <c r="B23" s="101" t="s">
        <v>57</v>
      </c>
      <c r="C23" s="97">
        <v>6187839</v>
      </c>
      <c r="D23" s="98">
        <v>34.4</v>
      </c>
      <c r="E23" s="98">
        <v>32.700000000000003</v>
      </c>
      <c r="F23" s="99">
        <v>5327443</v>
      </c>
      <c r="G23" s="99">
        <v>860396</v>
      </c>
      <c r="H23" s="99">
        <v>102400</v>
      </c>
      <c r="I23" s="99">
        <v>173778</v>
      </c>
      <c r="J23" s="105">
        <v>29000</v>
      </c>
      <c r="K23" s="105">
        <v>107212</v>
      </c>
      <c r="L23" s="105">
        <v>52825</v>
      </c>
      <c r="M23" s="105">
        <v>245774</v>
      </c>
      <c r="N23" s="99">
        <v>149246</v>
      </c>
      <c r="O23" s="106">
        <v>161</v>
      </c>
      <c r="P23" s="110">
        <v>2019</v>
      </c>
      <c r="Q23" s="44"/>
      <c r="R23" s="15"/>
    </row>
    <row r="24" spans="1:18" ht="35.25" customHeight="1">
      <c r="A24" s="18"/>
      <c r="B24" s="101" t="s">
        <v>58</v>
      </c>
      <c r="C24" s="97">
        <v>6399240</v>
      </c>
      <c r="D24" s="98">
        <v>34.700000000000003</v>
      </c>
      <c r="E24" s="98">
        <v>32.1</v>
      </c>
      <c r="F24" s="99">
        <v>5536095</v>
      </c>
      <c r="G24" s="99">
        <v>863145</v>
      </c>
      <c r="H24" s="99">
        <v>106000</v>
      </c>
      <c r="I24" s="99">
        <v>166354</v>
      </c>
      <c r="J24" s="105">
        <v>36000</v>
      </c>
      <c r="K24" s="105">
        <v>107212</v>
      </c>
      <c r="L24" s="105">
        <v>52800</v>
      </c>
      <c r="M24" s="105">
        <v>248881</v>
      </c>
      <c r="N24" s="99">
        <v>145790</v>
      </c>
      <c r="O24" s="106">
        <v>108</v>
      </c>
      <c r="P24" s="110">
        <v>2020</v>
      </c>
      <c r="Q24" s="44"/>
      <c r="R24" s="15"/>
    </row>
    <row r="25" spans="1:18" ht="18" customHeight="1">
      <c r="A25" s="18"/>
      <c r="B25" s="101" t="s">
        <v>59</v>
      </c>
      <c r="C25" s="97">
        <v>6550630</v>
      </c>
      <c r="D25" s="98">
        <v>34.4</v>
      </c>
      <c r="E25" s="98">
        <v>30.2</v>
      </c>
      <c r="F25" s="99">
        <v>5709095</v>
      </c>
      <c r="G25" s="99">
        <v>841535</v>
      </c>
      <c r="H25" s="99">
        <v>104000</v>
      </c>
      <c r="I25" s="99">
        <v>159697</v>
      </c>
      <c r="J25" s="105">
        <v>30500</v>
      </c>
      <c r="K25" s="105">
        <v>107212</v>
      </c>
      <c r="L25" s="105">
        <v>52800</v>
      </c>
      <c r="M25" s="105">
        <v>248751</v>
      </c>
      <c r="N25" s="99">
        <v>138505</v>
      </c>
      <c r="O25" s="106">
        <v>70</v>
      </c>
      <c r="P25" s="110">
        <v>2021</v>
      </c>
      <c r="Q25" s="44"/>
      <c r="R25" s="15"/>
    </row>
    <row r="26" spans="1:18" ht="18" customHeight="1">
      <c r="A26" s="18"/>
      <c r="B26" s="101" t="s">
        <v>60</v>
      </c>
      <c r="C26" s="97">
        <v>6728060</v>
      </c>
      <c r="D26" s="98">
        <v>33.4</v>
      </c>
      <c r="E26" s="98">
        <v>29.7</v>
      </c>
      <c r="F26" s="99">
        <v>5921111</v>
      </c>
      <c r="G26" s="99">
        <v>806949</v>
      </c>
      <c r="H26" s="99">
        <v>103200</v>
      </c>
      <c r="I26" s="99">
        <v>154355</v>
      </c>
      <c r="J26" s="105">
        <v>19500</v>
      </c>
      <c r="K26" s="105">
        <v>109068</v>
      </c>
      <c r="L26" s="105">
        <v>50400</v>
      </c>
      <c r="M26" s="105">
        <v>238728</v>
      </c>
      <c r="N26" s="99">
        <v>131654</v>
      </c>
      <c r="O26" s="106">
        <v>44</v>
      </c>
      <c r="P26" s="110">
        <v>2022</v>
      </c>
      <c r="Q26" s="44"/>
      <c r="R26" s="15"/>
    </row>
    <row r="27" spans="1:18" ht="18" customHeight="1">
      <c r="A27" s="18"/>
      <c r="B27" s="101" t="s">
        <v>61</v>
      </c>
      <c r="C27" s="97">
        <v>6853497</v>
      </c>
      <c r="D27" s="98">
        <v>32</v>
      </c>
      <c r="E27" s="98">
        <v>29.1</v>
      </c>
      <c r="F27" s="99">
        <v>6058469</v>
      </c>
      <c r="G27" s="99">
        <v>795028</v>
      </c>
      <c r="H27" s="99">
        <v>100896</v>
      </c>
      <c r="I27" s="99">
        <v>145141</v>
      </c>
      <c r="J27" s="105">
        <v>32600</v>
      </c>
      <c r="K27" s="105">
        <v>109068</v>
      </c>
      <c r="L27" s="105">
        <v>49400</v>
      </c>
      <c r="M27" s="105">
        <v>238728</v>
      </c>
      <c r="N27" s="99">
        <v>119181</v>
      </c>
      <c r="O27" s="106">
        <v>14</v>
      </c>
      <c r="P27" s="110">
        <v>2023</v>
      </c>
      <c r="Q27" s="44"/>
      <c r="R27" s="15"/>
    </row>
    <row r="28" spans="1:18" ht="18" customHeight="1">
      <c r="A28" s="18"/>
      <c r="B28" s="24"/>
      <c r="C28" s="21"/>
      <c r="D28" s="34"/>
      <c r="E28" s="34"/>
      <c r="F28" s="34"/>
      <c r="G28" s="34"/>
      <c r="H28" s="34"/>
      <c r="I28" s="34"/>
      <c r="J28" s="14"/>
      <c r="K28" s="10"/>
      <c r="L28" s="10"/>
      <c r="M28" s="10"/>
      <c r="N28" s="35"/>
      <c r="O28" s="36"/>
      <c r="P28" s="25"/>
      <c r="Q28" s="25"/>
      <c r="R28" s="15"/>
    </row>
    <row r="29" spans="1:18" ht="18" customHeight="1">
      <c r="A29" s="24"/>
      <c r="B29" s="96" t="s">
        <v>42</v>
      </c>
      <c r="C29" s="97">
        <v>7562061</v>
      </c>
      <c r="D29" s="98">
        <v>33.4</v>
      </c>
      <c r="E29" s="98">
        <v>30.4</v>
      </c>
      <c r="F29" s="99">
        <v>6720020</v>
      </c>
      <c r="G29" s="99">
        <v>842041</v>
      </c>
      <c r="H29" s="99">
        <v>114496</v>
      </c>
      <c r="I29" s="99">
        <v>137740</v>
      </c>
      <c r="J29" s="105">
        <v>46200</v>
      </c>
      <c r="K29" s="105">
        <v>118518</v>
      </c>
      <c r="L29" s="105">
        <v>53764</v>
      </c>
      <c r="M29" s="105">
        <v>244418</v>
      </c>
      <c r="N29" s="99">
        <v>126751</v>
      </c>
      <c r="O29" s="106">
        <v>154</v>
      </c>
      <c r="P29" s="107" t="s">
        <v>69</v>
      </c>
      <c r="Q29" s="45"/>
      <c r="R29" s="46"/>
    </row>
    <row r="30" spans="1:18" ht="18" customHeight="1">
      <c r="A30" s="24"/>
      <c r="B30" s="96" t="s">
        <v>41</v>
      </c>
      <c r="C30" s="97">
        <v>6663206</v>
      </c>
      <c r="D30" s="98">
        <v>29.4</v>
      </c>
      <c r="E30" s="98">
        <v>26.8</v>
      </c>
      <c r="F30" s="99">
        <v>5993764</v>
      </c>
      <c r="G30" s="99">
        <v>669442</v>
      </c>
      <c r="H30" s="99">
        <v>92856</v>
      </c>
      <c r="I30" s="99">
        <v>79800</v>
      </c>
      <c r="J30" s="105">
        <v>29000</v>
      </c>
      <c r="K30" s="105">
        <v>92000</v>
      </c>
      <c r="L30" s="105">
        <v>45400</v>
      </c>
      <c r="M30" s="105">
        <v>236227</v>
      </c>
      <c r="N30" s="99">
        <v>94151</v>
      </c>
      <c r="O30" s="106">
        <v>8</v>
      </c>
      <c r="P30" s="107" t="s">
        <v>67</v>
      </c>
      <c r="Q30" s="45"/>
      <c r="R30" s="46"/>
    </row>
    <row r="31" spans="1:18" ht="18" customHeight="1">
      <c r="A31" s="24"/>
      <c r="B31" s="100" t="s">
        <v>36</v>
      </c>
      <c r="C31" s="21"/>
      <c r="D31" s="34"/>
      <c r="E31" s="34"/>
      <c r="F31" s="34"/>
      <c r="G31" s="34"/>
      <c r="H31" s="34"/>
      <c r="I31" s="34"/>
      <c r="J31" s="14"/>
      <c r="K31" s="10"/>
      <c r="L31" s="10"/>
      <c r="M31" s="10"/>
      <c r="N31" s="35"/>
      <c r="O31" s="36"/>
      <c r="P31" s="108" t="s">
        <v>68</v>
      </c>
      <c r="Q31" s="55"/>
      <c r="R31" s="56"/>
    </row>
    <row r="32" spans="1:18" ht="5.0999999999999996" customHeight="1" thickBot="1">
      <c r="A32" s="20"/>
      <c r="B32" s="20"/>
      <c r="C32" s="22"/>
      <c r="D32" s="23"/>
      <c r="E32" s="23"/>
      <c r="F32" s="23"/>
      <c r="G32" s="23"/>
      <c r="H32" s="23"/>
      <c r="I32" s="23"/>
      <c r="J32" s="13"/>
      <c r="K32" s="11"/>
      <c r="L32" s="11"/>
      <c r="M32" s="11"/>
      <c r="N32" s="33"/>
      <c r="O32" s="31"/>
      <c r="P32" s="26"/>
      <c r="Q32" s="26"/>
      <c r="R32" s="7"/>
    </row>
    <row r="33" spans="1:18" s="2" customFormat="1" ht="12" customHeight="1">
      <c r="A33" s="78" t="str">
        <f>A37&amp;B37</f>
        <v>資料來源：財政部國庫署。</v>
      </c>
      <c r="B33" s="79"/>
      <c r="C33" s="79"/>
      <c r="D33" s="79"/>
      <c r="E33" s="79"/>
      <c r="F33" s="79"/>
      <c r="G33" s="79"/>
      <c r="H33" s="79"/>
      <c r="I33" s="79"/>
      <c r="J33" s="76" t="str">
        <f>SUBSTITUTE(J37&amp;K37,CHAR(10),CHAR(10)&amp;"　　　")</f>
        <v>Source：National Treasury Administration, Ministry of Finance.</v>
      </c>
      <c r="K33" s="76"/>
      <c r="L33" s="76"/>
      <c r="M33" s="77"/>
      <c r="N33" s="77"/>
      <c r="O33" s="77"/>
      <c r="P33" s="77"/>
      <c r="Q33" s="77"/>
      <c r="R33" s="77"/>
    </row>
    <row r="34" spans="1:18" s="5" customFormat="1" ht="60" customHeight="1">
      <c r="A34" s="42" t="str">
        <f>SUBSTITUTE(A38&amp;B38,CHAR(10),CHAR(10)&amp;"　　　　　")&amp;CHAR(10)&amp;"　　　　　"&amp;A39&amp;B39&amp;C39&amp;CHAR(10)&amp;SUBSTITUTE(A40&amp;B40,CHAR(10),CHAR(10)&amp;"　　　　　")</f>
        <v>說    明：1.中央政府111年(含)以前為決算審定數，112年為決算數。
　　　　　2.地方政府111年(含)以前為決算審定數(鄉鎮市為決算數)，112年為決算數。
　　　　　3.本表自100年1月起，配合縣市改制直轄市(請參閱編製說明第七點)修正。
　　　　　4.國內生產毛額、國民所得毛額為行政院主計總處113年4月發布資料。
附    註：1.配合「公共債務法」修正，自103年1月起為對GDP之比率，102年(含)以前為對GNI之比率。</v>
      </c>
      <c r="B34" s="42"/>
      <c r="C34" s="42"/>
      <c r="D34" s="42"/>
      <c r="E34" s="42"/>
      <c r="F34" s="42"/>
      <c r="G34" s="42"/>
      <c r="H34" s="42"/>
      <c r="I34" s="42"/>
      <c r="J34" s="71" t="str">
        <f>SUBSTITUTE(J38&amp;K38,CHAR(10),CHAR(10)&amp;"　　　　　  ")&amp;CHAR(10)&amp;SUBSTITUTE(J39&amp;K39,CHAR(10),CHAR(10)&amp;"　　　")</f>
        <v>Explanation：1.Central Government: The figures for 2022 and previous years are final audit accounts, figures for 2023 are final accounts.
　　　　　  2.Local Government: The figures for 2022 and previous years are final audit accounts (figures for township offices are final 
　　　　　     accounts), figures for 2023 are final accounts. 
　　　　　  3.Since January 2011, the details of the content of this table have been revised to be in accord with the redefinition of the 
　　　　　     status of special municipalities. Please refer to the Introductory Notes for more detailed information.
　　　　　  4.GDP, GNI data from DGBAS.
Note：1.The figures for 2013 and previous years are % of average GNI of the last three CYs.</v>
      </c>
      <c r="K34" s="71"/>
      <c r="L34" s="71"/>
      <c r="M34" s="71"/>
      <c r="N34" s="71"/>
      <c r="O34" s="71"/>
      <c r="P34" s="71"/>
      <c r="Q34" s="71"/>
      <c r="R34" s="71"/>
    </row>
    <row r="35" spans="1:18" s="5" customFormat="1" ht="39.9" customHeight="1">
      <c r="A35" s="43"/>
      <c r="B35" s="43"/>
      <c r="C35" s="43"/>
      <c r="D35" s="43"/>
      <c r="E35" s="43"/>
      <c r="F35" s="43"/>
      <c r="G35" s="43"/>
      <c r="H35" s="43"/>
      <c r="I35" s="43"/>
      <c r="J35" s="72"/>
      <c r="K35" s="72"/>
      <c r="L35" s="72"/>
      <c r="M35" s="72"/>
      <c r="N35" s="72"/>
      <c r="O35" s="72"/>
      <c r="P35" s="72"/>
      <c r="Q35" s="72"/>
      <c r="R35" s="72"/>
    </row>
    <row r="36" spans="1:18" s="5" customFormat="1" ht="12" customHeight="1">
      <c r="A36" s="4"/>
      <c r="B36" s="4"/>
      <c r="C36" s="4"/>
      <c r="D36" s="4"/>
      <c r="E36" s="4"/>
      <c r="F36" s="4"/>
      <c r="G36" s="4"/>
      <c r="H36" s="4"/>
      <c r="I36" s="4"/>
      <c r="J36" s="4"/>
      <c r="K36" s="4"/>
      <c r="L36" s="4"/>
      <c r="M36" s="4"/>
      <c r="N36" s="4"/>
      <c r="O36" s="4"/>
      <c r="P36" s="4"/>
      <c r="Q36" s="4"/>
      <c r="R36" s="4"/>
    </row>
    <row r="37" spans="1:18" hidden="1">
      <c r="A37" s="93" t="s">
        <v>40</v>
      </c>
      <c r="B37" s="93" t="s">
        <v>35</v>
      </c>
      <c r="J37" s="94" t="s">
        <v>72</v>
      </c>
      <c r="K37" s="94" t="s">
        <v>66</v>
      </c>
    </row>
    <row r="38" spans="1:18" ht="409.6" hidden="1">
      <c r="A38" s="93" t="s">
        <v>39</v>
      </c>
      <c r="B38" s="95" t="s">
        <v>34</v>
      </c>
      <c r="J38" s="94" t="s">
        <v>71</v>
      </c>
      <c r="K38" s="104" t="s">
        <v>65</v>
      </c>
    </row>
    <row r="39" spans="1:18" hidden="1">
      <c r="A39" s="93" t="s">
        <v>38</v>
      </c>
      <c r="B39" s="94" t="s">
        <v>32</v>
      </c>
      <c r="C39" s="94" t="s">
        <v>33</v>
      </c>
      <c r="J39" s="94" t="s">
        <v>70</v>
      </c>
      <c r="K39" s="94" t="s">
        <v>64</v>
      </c>
    </row>
    <row r="40" spans="1:18" ht="15" hidden="1" customHeight="1">
      <c r="A40" s="93" t="s">
        <v>37</v>
      </c>
      <c r="B40" s="93" t="s">
        <v>31</v>
      </c>
    </row>
  </sheetData>
  <mergeCells count="50">
    <mergeCell ref="P22:Q22"/>
    <mergeCell ref="P23:Q23"/>
    <mergeCell ref="P24:Q24"/>
    <mergeCell ref="P25:Q25"/>
    <mergeCell ref="P26:Q26"/>
    <mergeCell ref="P27:Q27"/>
    <mergeCell ref="P16:Q16"/>
    <mergeCell ref="P17:Q17"/>
    <mergeCell ref="P18:Q18"/>
    <mergeCell ref="P19:Q19"/>
    <mergeCell ref="P20:Q20"/>
    <mergeCell ref="P21:Q21"/>
    <mergeCell ref="P10:Q10"/>
    <mergeCell ref="P11:Q11"/>
    <mergeCell ref="P12:Q12"/>
    <mergeCell ref="P13:Q13"/>
    <mergeCell ref="P14:Q14"/>
    <mergeCell ref="P15:Q15"/>
    <mergeCell ref="P3:R3"/>
    <mergeCell ref="M6:M7"/>
    <mergeCell ref="K6:K7"/>
    <mergeCell ref="L6:L7"/>
    <mergeCell ref="N6:N7"/>
    <mergeCell ref="J4:O4"/>
    <mergeCell ref="J34:R35"/>
    <mergeCell ref="A1:I1"/>
    <mergeCell ref="J1:R1"/>
    <mergeCell ref="O6:O7"/>
    <mergeCell ref="J33:R33"/>
    <mergeCell ref="A33:I33"/>
    <mergeCell ref="A2:I2"/>
    <mergeCell ref="A4:B7"/>
    <mergeCell ref="C4:C5"/>
    <mergeCell ref="J2:R2"/>
    <mergeCell ref="G6:G7"/>
    <mergeCell ref="H6:H7"/>
    <mergeCell ref="D6:D7"/>
    <mergeCell ref="F6:F7"/>
    <mergeCell ref="E5:E7"/>
    <mergeCell ref="F4:F5"/>
    <mergeCell ref="A34:I35"/>
    <mergeCell ref="P9:Q9"/>
    <mergeCell ref="P30:R30"/>
    <mergeCell ref="P29:R29"/>
    <mergeCell ref="P4:R7"/>
    <mergeCell ref="P31:R31"/>
    <mergeCell ref="J6:J7"/>
    <mergeCell ref="G4:I4"/>
    <mergeCell ref="C6:C7"/>
    <mergeCell ref="I6:I7"/>
  </mergeCells>
  <phoneticPr fontId="2" type="noConversion"/>
  <printOptions horizontalCentered="1"/>
  <pageMargins left="0.78740157480314965" right="0.78740157480314965" top="0.59055118110236227" bottom="1.3779527559055118" header="0.39370078740157483" footer="1.1811023622047245"/>
  <pageSetup paperSize="9" firstPageNumber="51"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2024-05-24T06:00:35Z</cp:lastPrinted>
  <dcterms:created xsi:type="dcterms:W3CDTF">2001-11-06T09:07:39Z</dcterms:created>
  <dcterms:modified xsi:type="dcterms:W3CDTF">2024-05-24T06:00:35Z</dcterms:modified>
</cp:coreProperties>
</file>