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<sst xmlns="http://schemas.openxmlformats.org/spreadsheetml/2006/main" count="126" uniqueCount="88">
  <si>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</si>
  <si>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</si>
  <si>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</si>
  <si>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</si>
  <si>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</si>
  <si>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</si>
  <si>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</si>
  <si>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</si>
  <si>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</si>
  <si>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</si>
  <si>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</si>
  <si>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</si>
  <si>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</si>
  <si>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</si>
  <si>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</si>
  <si>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</si>
  <si>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</si>
  <si>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</si>
  <si>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</si>
  <si>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</si>
  <si>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</si>
  <si>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</si>
  <si>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</si>
  <si>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</si>
  <si>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</si>
  <si>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</si>
  <si>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</si>
  <si>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</si>
  <si>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</si>
  <si>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</si>
  <si>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</si>
  <si>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</si>
  <si>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</si>
  <si>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</si>
  <si>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</si>
  <si>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</si>
  <si>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</si>
  <si>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</si>
  <si>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</si>
  <si>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</si>
  <si>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</si>
  <si>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 9月</t>
  </si>
  <si>
    <t>　　　 10月</t>
  </si>
  <si>
    <t>　　　 11月</t>
  </si>
  <si>
    <t>　　　 12月</t>
  </si>
  <si>
    <t>　113年 1月</t>
  </si>
  <si>
    <t>　　　  2月</t>
  </si>
  <si>
    <t>　　　  3月</t>
  </si>
  <si>
    <t>　　　  4月</t>
  </si>
  <si>
    <t>　　　  5月</t>
  </si>
  <si>
    <t>　　　  6月</t>
  </si>
  <si>
    <t>　　　  7月</t>
  </si>
  <si>
    <t>　　　  8月</t>
  </si>
  <si>
    <t>　　　  9月</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</si>
  <si>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</si>
  <si>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</si>
  <si>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</si>
  <si>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</si>
  <si>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</si>
  <si>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</si>
  <si>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</si>
  <si>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</si>
  <si>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</si>
  <si>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</si>
  <si>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</si>
  <si>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</si>
  <si>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</si>
  <si>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</si>
  <si>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</si>
  <si>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</si>
  <si>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xml:space="preserve"> 　 Sept. 2023</t>
    <phoneticPr fontId="2" type="noConversion"/>
  </si>
  <si>
    <t xml:space="preserve"> 　 Oct.</t>
    <phoneticPr fontId="2" type="noConversion"/>
  </si>
  <si>
    <t xml:space="preserve"> 　 Nov.</t>
    <phoneticPr fontId="2" type="noConversion"/>
  </si>
  <si>
    <t xml:space="preserve"> 　 Dec.</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</si>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</sst>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64</v>
      </c>
      <c r="B1" s="168"/>
      <c r="C1" s="168"/>
      <c r="D1" s="168"/>
      <c r="E1" s="168"/>
      <c r="F1" s="168"/>
      <c r="G1" s="168"/>
      <c r="H1" s="168"/>
      <c r="I1" s="168"/>
      <c r="J1" s="168"/>
      <c r="K1" s="166" t="s">
        <v>87</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3" t="s">
        <v>54</v>
      </c>
      <c r="B8" s="45"/>
      <c r="C8" s="59"/>
      <c r="D8" s="189"/>
      <c r="E8" s="191">
        <v>3260091222</v>
      </c>
      <c r="F8" s="192">
        <v>2691750695</v>
      </c>
      <c r="G8" s="192">
        <v>88631585</v>
      </c>
      <c r="H8" s="192">
        <v>479708942</v>
      </c>
      <c r="I8" s="192">
        <v>3273740137</v>
      </c>
      <c r="J8" s="192">
        <v>2401743255</v>
      </c>
      <c r="K8" s="219">
        <v>551744974</v>
      </c>
      <c r="L8" s="219">
        <v>320251909</v>
      </c>
      <c r="M8" s="219">
        <v>-13648915</v>
      </c>
      <c r="N8" s="219">
        <v>290007440</v>
      </c>
      <c r="O8" s="219">
        <v>-463113389</v>
      </c>
      <c r="P8" s="192">
        <v>159457033</v>
      </c>
      <c r="Q8" s="100"/>
      <c r="R8" s="58"/>
      <c r="S8" s="58"/>
      <c r="T8" s="217">
        <v>-391538303</v>
      </c>
      <c r="U8" s="218">
        <v>2014</v>
      </c>
      <c r="V8" s="123"/>
      <c r="W8" s="123"/>
      <c r="X8" s="48"/>
    </row>
    <row r="9" spans="1:24" ht="13.15" customHeight="1">
      <c r="A9" s="193" t="s">
        <v>55</v>
      </c>
      <c r="B9" s="45"/>
      <c r="C9" s="59"/>
      <c r="D9" s="190"/>
      <c r="E9" s="191">
        <v>3288792039</v>
      </c>
      <c r="F9" s="192">
        <v>2907660895</v>
      </c>
      <c r="G9" s="192">
        <v>70051986</v>
      </c>
      <c r="H9" s="192">
        <v>311079158</v>
      </c>
      <c r="I9" s="192">
        <v>3241586543</v>
      </c>
      <c r="J9" s="192">
        <v>2464769505</v>
      </c>
      <c r="K9" s="219">
        <v>475273935</v>
      </c>
      <c r="L9" s="219">
        <v>301543103</v>
      </c>
      <c r="M9" s="219">
        <v>47205496</v>
      </c>
      <c r="N9" s="219">
        <v>442891390</v>
      </c>
      <c r="O9" s="219">
        <v>-405221949</v>
      </c>
      <c r="P9" s="192">
        <v>9536055</v>
      </c>
      <c r="Q9" s="100"/>
      <c r="R9" s="58"/>
      <c r="S9" s="58"/>
      <c r="T9" s="217">
        <v>-344332807</v>
      </c>
      <c r="U9" s="218">
        <v>2015</v>
      </c>
      <c r="V9" s="123"/>
      <c r="W9" s="123"/>
      <c r="X9" s="48"/>
    </row>
    <row r="10" spans="1:24" ht="13.15" customHeight="1">
      <c r="A10" s="193" t="s">
        <v>56</v>
      </c>
      <c r="B10" s="45"/>
      <c r="C10" s="59"/>
      <c r="D10" s="190"/>
      <c r="E10" s="191">
        <v>3370784320</v>
      </c>
      <c r="F10" s="192">
        <v>2901523167</v>
      </c>
      <c r="G10" s="192">
        <v>50313820</v>
      </c>
      <c r="H10" s="192">
        <v>418947333</v>
      </c>
      <c r="I10" s="192">
        <v>3378038422</v>
      </c>
      <c r="J10" s="192">
        <v>2482003829</v>
      </c>
      <c r="K10" s="219">
        <v>518396401</v>
      </c>
      <c r="L10" s="219">
        <v>377638193</v>
      </c>
      <c r="M10" s="219">
        <v>-7254103</v>
      </c>
      <c r="N10" s="219">
        <v>419519338</v>
      </c>
      <c r="O10" s="219">
        <v>-468082581</v>
      </c>
      <c r="P10" s="192">
        <v>41309140</v>
      </c>
      <c r="Q10" s="100"/>
      <c r="R10" s="58"/>
      <c r="S10" s="58"/>
      <c r="T10" s="217">
        <v>-351586910</v>
      </c>
      <c r="U10" s="218">
        <v>2016</v>
      </c>
      <c r="V10" s="123"/>
      <c r="W10" s="123"/>
      <c r="X10" s="48"/>
    </row>
    <row r="11" spans="1:24" ht="13.15" customHeight="1">
      <c r="A11" s="193" t="s">
        <v>57</v>
      </c>
      <c r="B11" s="45"/>
      <c r="C11" s="59"/>
      <c r="D11" s="190"/>
      <c r="E11" s="191">
        <v>3455344606</v>
      </c>
      <c r="F11" s="192">
        <v>3001744247</v>
      </c>
      <c r="G11" s="192">
        <v>33012420</v>
      </c>
      <c r="H11" s="192">
        <v>420587939</v>
      </c>
      <c r="I11" s="192">
        <v>3423775442</v>
      </c>
      <c r="J11" s="192">
        <v>2503613385</v>
      </c>
      <c r="K11" s="219">
        <v>542641331</v>
      </c>
      <c r="L11" s="219">
        <v>377520725</v>
      </c>
      <c r="M11" s="219">
        <v>31569164</v>
      </c>
      <c r="N11" s="219">
        <v>498130862</v>
      </c>
      <c r="O11" s="219">
        <v>-509628911</v>
      </c>
      <c r="P11" s="192">
        <v>43067213</v>
      </c>
      <c r="Q11" s="100"/>
      <c r="R11" s="58"/>
      <c r="S11" s="58"/>
      <c r="T11" s="217">
        <v>-320017746</v>
      </c>
      <c r="U11" s="218">
        <v>2017</v>
      </c>
      <c r="V11" s="123"/>
      <c r="W11" s="123"/>
      <c r="X11" s="48"/>
    </row>
    <row r="12" spans="1:24" ht="13.15" customHeight="1">
      <c r="A12" s="193" t="s">
        <v>58</v>
      </c>
      <c r="B12" s="45"/>
      <c r="C12" s="59"/>
      <c r="D12" s="190"/>
      <c r="E12" s="191">
        <v>3570551780</v>
      </c>
      <c r="F12" s="192">
        <v>3145522063</v>
      </c>
      <c r="G12" s="192">
        <v>43074430</v>
      </c>
      <c r="H12" s="192">
        <v>381955287</v>
      </c>
      <c r="I12" s="192">
        <v>3593202294</v>
      </c>
      <c r="J12" s="192">
        <v>2546096322</v>
      </c>
      <c r="K12" s="219">
        <v>645007656</v>
      </c>
      <c r="L12" s="219">
        <v>402098316</v>
      </c>
      <c r="M12" s="219">
        <v>-22650514</v>
      </c>
      <c r="N12" s="219">
        <v>599425741</v>
      </c>
      <c r="O12" s="219">
        <v>-601933226</v>
      </c>
      <c r="P12" s="192">
        <v>-20143029</v>
      </c>
      <c r="Q12" s="100"/>
      <c r="R12" s="58"/>
      <c r="S12" s="58"/>
      <c r="T12" s="217">
        <v>-342668260</v>
      </c>
      <c r="U12" s="218">
        <v>2018</v>
      </c>
      <c r="V12" s="123"/>
      <c r="W12" s="123"/>
      <c r="X12" s="48"/>
    </row>
    <row r="13" spans="1:24" ht="26.25" customHeight="1">
      <c r="A13" s="193" t="s">
        <v>59</v>
      </c>
      <c r="B13" s="45"/>
      <c r="C13" s="59"/>
      <c r="D13" s="190"/>
      <c r="E13" s="191">
        <v>3694633910</v>
      </c>
      <c r="F13" s="192">
        <v>3247258050</v>
      </c>
      <c r="G13" s="192">
        <v>44276547</v>
      </c>
      <c r="H13" s="192">
        <v>403099313</v>
      </c>
      <c r="I13" s="192">
        <v>3597243366</v>
      </c>
      <c r="J13" s="192">
        <v>2589721158</v>
      </c>
      <c r="K13" s="219">
        <v>604947222</v>
      </c>
      <c r="L13" s="219">
        <v>402574986</v>
      </c>
      <c r="M13" s="219">
        <v>97390544</v>
      </c>
      <c r="N13" s="219">
        <v>657536891</v>
      </c>
      <c r="O13" s="219">
        <v>-560670675</v>
      </c>
      <c r="P13" s="192">
        <v>524328</v>
      </c>
      <c r="Q13" s="100"/>
      <c r="R13" s="58"/>
      <c r="S13" s="58"/>
      <c r="T13" s="217">
        <v>-245277715</v>
      </c>
      <c r="U13" s="218">
        <v>2019</v>
      </c>
      <c r="V13" s="123"/>
      <c r="W13" s="123"/>
      <c r="X13" s="48"/>
    </row>
    <row r="14" spans="1:24" ht="13.15" customHeight="1">
      <c r="A14" s="193" t="s">
        <v>60</v>
      </c>
      <c r="B14" s="45"/>
      <c r="C14" s="59"/>
      <c r="D14" s="190"/>
      <c r="E14" s="191">
        <v>3989494447</v>
      </c>
      <c r="F14" s="192">
        <v>3428118777</v>
      </c>
      <c r="G14" s="192">
        <v>38664571</v>
      </c>
      <c r="H14" s="192">
        <v>522711099</v>
      </c>
      <c r="I14" s="192">
        <v>3950709810</v>
      </c>
      <c r="J14" s="192">
        <v>2744348752</v>
      </c>
      <c r="K14" s="219">
        <v>762180296</v>
      </c>
      <c r="L14" s="219">
        <v>444180762</v>
      </c>
      <c r="M14" s="219">
        <v>38784637</v>
      </c>
      <c r="N14" s="219">
        <v>683770025</v>
      </c>
      <c r="O14" s="219">
        <v>-723515725</v>
      </c>
      <c r="P14" s="192">
        <v>78530336</v>
      </c>
      <c r="Q14" s="100"/>
      <c r="R14" s="58"/>
      <c r="S14" s="58"/>
      <c r="T14" s="217">
        <v>-206493079</v>
      </c>
      <c r="U14" s="218">
        <v>2020</v>
      </c>
      <c r="V14" s="123"/>
      <c r="W14" s="123"/>
      <c r="X14" s="48"/>
    </row>
    <row r="15" spans="1:24" ht="13.15" customHeight="1">
      <c r="A15" s="193" t="s">
        <v>61</v>
      </c>
      <c r="B15" s="45"/>
      <c r="C15" s="59"/>
      <c r="D15" s="190"/>
      <c r="E15" s="191">
        <v>4173705849</v>
      </c>
      <c r="F15" s="192">
        <v>3686932813</v>
      </c>
      <c r="G15" s="192">
        <v>51981055</v>
      </c>
      <c r="H15" s="192">
        <v>434791982</v>
      </c>
      <c r="I15" s="192">
        <v>3916414177</v>
      </c>
      <c r="J15" s="192">
        <v>2799833104</v>
      </c>
      <c r="K15" s="219">
        <v>629434647</v>
      </c>
      <c r="L15" s="219">
        <v>487146426</v>
      </c>
      <c r="M15" s="219">
        <v>257291672</v>
      </c>
      <c r="N15" s="219">
        <v>887099709</v>
      </c>
      <c r="O15" s="219">
        <v>-577453592</v>
      </c>
      <c r="P15" s="192">
        <v>-52354444</v>
      </c>
      <c r="Q15" s="100"/>
      <c r="R15" s="58"/>
      <c r="S15" s="58"/>
      <c r="T15" s="217">
        <v>50798593</v>
      </c>
      <c r="U15" s="218">
        <v>2021</v>
      </c>
      <c r="V15" s="123"/>
      <c r="W15" s="123"/>
      <c r="X15" s="48"/>
    </row>
    <row r="16" spans="1:24" ht="13.15" customHeight="1">
      <c r="A16" s="193" t="s">
        <v>62</v>
      </c>
      <c r="B16" s="45"/>
      <c r="C16" s="59"/>
      <c r="D16" s="190"/>
      <c r="E16" s="191">
        <v>4484039569</v>
      </c>
      <c r="F16" s="192">
        <v>4079144598</v>
      </c>
      <c r="G16" s="192">
        <v>47690314</v>
      </c>
      <c r="H16" s="192">
        <v>357204658</v>
      </c>
      <c r="I16" s="192">
        <v>4333034639</v>
      </c>
      <c r="J16" s="192">
        <v>3036126704</v>
      </c>
      <c r="K16" s="219">
        <v>772066136</v>
      </c>
      <c r="L16" s="219">
        <v>524841798</v>
      </c>
      <c r="M16" s="219">
        <v>151004931</v>
      </c>
      <c r="N16" s="219">
        <v>1043017894</v>
      </c>
      <c r="O16" s="219">
        <v>-724375823</v>
      </c>
      <c r="P16" s="192">
        <v>-167637141</v>
      </c>
      <c r="Q16" s="100"/>
      <c r="R16" s="58"/>
      <c r="S16" s="58"/>
      <c r="T16" s="217">
        <v>201803529</v>
      </c>
      <c r="U16" s="218">
        <v>2022</v>
      </c>
      <c r="V16" s="123"/>
      <c r="W16" s="123"/>
      <c r="X16" s="48"/>
    </row>
    <row r="17" spans="1:25" ht="13.15" customHeight="1">
      <c r="A17" s="193" t="s">
        <v>63</v>
      </c>
      <c r="B17" s="45"/>
      <c r="C17" s="59"/>
      <c r="D17" s="190"/>
      <c r="E17" s="191">
        <v>5470229111</v>
      </c>
      <c r="F17" s="192">
        <v>4393784366</v>
      </c>
      <c r="G17" s="192">
        <v>36705122</v>
      </c>
      <c r="H17" s="192">
        <v>1039739623</v>
      </c>
      <c r="I17" s="192">
        <v>5374713271</v>
      </c>
      <c r="J17" s="192">
        <v>4045301649</v>
      </c>
      <c r="K17" s="219">
        <v>868004213</v>
      </c>
      <c r="L17" s="219">
        <v>461407409</v>
      </c>
      <c r="M17" s="219">
        <v>95515840</v>
      </c>
      <c r="N17" s="219">
        <v>348482717</v>
      </c>
      <c r="O17" s="219">
        <v>-831299091</v>
      </c>
      <c r="P17" s="192">
        <v>578332214</v>
      </c>
      <c r="Q17" s="100"/>
      <c r="R17" s="58"/>
      <c r="S17" s="58"/>
      <c r="T17" s="217">
        <v>297319369</v>
      </c>
      <c r="U17" s="218">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1" t="s">
        <v>41</v>
      </c>
      <c r="C19" s="182"/>
      <c r="D19" s="182"/>
      <c r="E19" s="183">
        <v>362209190</v>
      </c>
      <c r="F19" s="184">
        <v>271381507</v>
      </c>
      <c r="G19" s="184">
        <v>8381030</v>
      </c>
      <c r="H19" s="184">
        <v>82446652</v>
      </c>
      <c r="I19" s="184">
        <v>311220275</v>
      </c>
      <c r="J19" s="184">
        <v>246200194</v>
      </c>
      <c r="K19" s="210">
        <v>55457708</v>
      </c>
      <c r="L19" s="210">
        <v>9562373</v>
      </c>
      <c r="M19" s="210">
        <v>50988915</v>
      </c>
      <c r="N19" s="210">
        <v>25181313</v>
      </c>
      <c r="O19" s="210">
        <v>-47076678</v>
      </c>
      <c r="P19" s="184">
        <v>72884279</v>
      </c>
      <c r="Q19" s="211" t="s">
        <v>69</v>
      </c>
      <c r="R19" s="212"/>
      <c r="S19" s="213" t="s">
        <v>70</v>
      </c>
      <c r="T19" s="208">
        <v>398038806</v>
      </c>
      <c r="U19" s="47"/>
      <c r="V19" s="104" t="str">
        <f>IF(LEN(R19)&gt;0,CONCATENATE("　",R19),"")</f>
        <v/>
      </c>
      <c r="W19" s="105" t="str">
        <f>IF(LEN(S19)&gt;0,S19,"")</f>
        <v xml:space="preserve"> 　 Sept. 2023</v>
      </c>
      <c r="X19" s="49"/>
      <c r="Y19" s="94"/>
    </row>
    <row r="20" spans="1:25" ht="15" customHeight="1">
      <c r="A20" s="45"/>
      <c r="B20" s="181" t="s">
        <v>42</v>
      </c>
      <c r="C20" s="182"/>
      <c r="D20" s="182"/>
      <c r="E20" s="183">
        <v>262034416</v>
      </c>
      <c r="F20" s="184">
        <v>411212752</v>
      </c>
      <c r="G20" s="184">
        <v>1285991</v>
      </c>
      <c r="H20" s="184">
        <v>-150464327</v>
      </c>
      <c r="I20" s="184">
        <v>329742077</v>
      </c>
      <c r="J20" s="184">
        <v>240752228</v>
      </c>
      <c r="K20" s="210">
        <v>56805646</v>
      </c>
      <c r="L20" s="210">
        <v>32184204</v>
      </c>
      <c r="M20" s="210">
        <v>-67707661</v>
      </c>
      <c r="N20" s="210">
        <v>170460524</v>
      </c>
      <c r="O20" s="210">
        <v>-55519655</v>
      </c>
      <c r="P20" s="184">
        <v>-182648530</v>
      </c>
      <c r="Q20" s="211" t="s">
        <v>69</v>
      </c>
      <c r="R20" s="212"/>
      <c r="S20" s="213" t="s">
        <v>71</v>
      </c>
      <c r="T20" s="208">
        <v>330331145</v>
      </c>
      <c r="U20" s="47"/>
      <c r="V20" s="104" t="str">
        <f>IF(LEN(R20)&gt;0,CONCATENATE("　",R20),"")</f>
        <v/>
      </c>
      <c r="W20" s="105" t="str">
        <f>IF(LEN(S20)&gt;0,S20,"")</f>
        <v xml:space="preserve"> 　 Oct.</v>
      </c>
      <c r="X20" s="49"/>
      <c r="Y20" s="94"/>
    </row>
    <row r="21" spans="1:25" ht="15" customHeight="1">
      <c r="A21" s="45"/>
      <c r="B21" s="181" t="s">
        <v>43</v>
      </c>
      <c r="C21" s="182"/>
      <c r="D21" s="182"/>
      <c r="E21" s="183">
        <v>324099753</v>
      </c>
      <c r="F21" s="184">
        <v>272334655</v>
      </c>
      <c r="G21" s="184">
        <v>5087239</v>
      </c>
      <c r="H21" s="184">
        <v>46677858</v>
      </c>
      <c r="I21" s="184">
        <v>324983375</v>
      </c>
      <c r="J21" s="184">
        <v>201309682</v>
      </c>
      <c r="K21" s="210">
        <v>55785558</v>
      </c>
      <c r="L21" s="210">
        <v>67888135</v>
      </c>
      <c r="M21" s="210">
        <v>-883622</v>
      </c>
      <c r="N21" s="210">
        <v>71024973</v>
      </c>
      <c r="O21" s="210">
        <v>-50698318</v>
      </c>
      <c r="P21" s="184">
        <v>-21210277</v>
      </c>
      <c r="Q21" s="211" t="s">
        <v>69</v>
      </c>
      <c r="R21" s="212"/>
      <c r="S21" s="213" t="s">
        <v>72</v>
      </c>
      <c r="T21" s="208">
        <v>329447523</v>
      </c>
      <c r="U21" s="47"/>
      <c r="V21" s="104" t="str">
        <f>IF(LEN(R21)&gt;0,CONCATENATE("　",R21),"")</f>
        <v/>
      </c>
      <c r="W21" s="105" t="str">
        <f>IF(LEN(S21)&gt;0,S21,"")</f>
        <v xml:space="preserve"> 　 Nov.</v>
      </c>
      <c r="X21" s="49"/>
      <c r="Y21" s="94"/>
    </row>
    <row r="22" spans="1:25" ht="15" customHeight="1">
      <c r="A22" s="45"/>
      <c r="B22" s="181" t="s">
        <v>44</v>
      </c>
      <c r="C22" s="182"/>
      <c r="D22" s="182"/>
      <c r="E22" s="183">
        <v>250245310</v>
      </c>
      <c r="F22" s="184">
        <v>314717805</v>
      </c>
      <c r="G22" s="184">
        <v>3127300</v>
      </c>
      <c r="H22" s="184">
        <v>-67599795</v>
      </c>
      <c r="I22" s="184">
        <v>443552345</v>
      </c>
      <c r="J22" s="184">
        <v>289161597</v>
      </c>
      <c r="K22" s="210">
        <v>114224003</v>
      </c>
      <c r="L22" s="210">
        <v>40166745</v>
      </c>
      <c r="M22" s="210">
        <v>-193307035</v>
      </c>
      <c r="N22" s="210">
        <v>25556208</v>
      </c>
      <c r="O22" s="210">
        <v>-111096703</v>
      </c>
      <c r="P22" s="184">
        <v>-107766540</v>
      </c>
      <c r="Q22" s="211" t="s">
        <v>69</v>
      </c>
      <c r="R22" s="212"/>
      <c r="S22" s="213" t="s">
        <v>73</v>
      </c>
      <c r="T22" s="208">
        <v>136140488</v>
      </c>
      <c r="U22" s="47"/>
      <c r="V22" s="104" t="str">
        <f>IF(LEN(R22)&gt;0,CONCATENATE("　",R22),"")</f>
        <v/>
      </c>
      <c r="W22" s="105" t="str">
        <f>IF(LEN(S22)&gt;0,S22,"")</f>
        <v xml:space="preserve"> 　 Dec.</v>
      </c>
      <c r="X22" s="49"/>
      <c r="Y22" s="94"/>
    </row>
    <row r="23" spans="1:25" ht="15" customHeight="1">
      <c r="A23" s="45"/>
      <c r="B23" s="181" t="s">
        <v>45</v>
      </c>
      <c r="C23" s="185" t="s">
        <v>38</v>
      </c>
      <c r="D23" s="182"/>
      <c r="E23" s="183">
        <v>1217790082</v>
      </c>
      <c r="F23" s="184">
        <v>352786168</v>
      </c>
      <c r="G23" s="184">
        <v>1296268</v>
      </c>
      <c r="H23" s="184">
        <v>863707645</v>
      </c>
      <c r="I23" s="184">
        <v>1306799254</v>
      </c>
      <c r="J23" s="184">
        <v>1083358364</v>
      </c>
      <c r="K23" s="210">
        <v>124815912</v>
      </c>
      <c r="L23" s="210">
        <v>98624978</v>
      </c>
      <c r="M23" s="210">
        <v>-89009172</v>
      </c>
      <c r="N23" s="210">
        <v>-730572196</v>
      </c>
      <c r="O23" s="210">
        <v>-123519643</v>
      </c>
      <c r="P23" s="184">
        <v>765082668</v>
      </c>
      <c r="Q23" s="211" t="s">
        <v>69</v>
      </c>
      <c r="R23" s="214" t="s">
        <v>74</v>
      </c>
      <c r="S23" s="213" t="s">
        <v>75</v>
      </c>
      <c r="T23" s="208">
        <v>208364642</v>
      </c>
      <c r="U23" s="47"/>
      <c r="V23" s="104" t="str">
        <f>IF(LEN(R23)&gt;0,CONCATENATE("　",R23),"")</f>
        <v>　(1)</v>
      </c>
      <c r="W23" s="105" t="str">
        <f>IF(LEN(S23)&gt;0,S23,"")</f>
        <v xml:space="preserve"> 　 Jan. 2024</v>
      </c>
      <c r="X23" s="49"/>
      <c r="Y23" s="94"/>
    </row>
    <row r="24" spans="1:25" ht="15" customHeight="1">
      <c r="A24" s="45"/>
      <c r="B24" s="181"/>
      <c r="C24" s="182"/>
      <c r="D24" s="182"/>
      <c r="E24" s="186">
        <v>-356551202</v>
      </c>
      <c r="F24" s="187">
        <v>52327441</v>
      </c>
      <c r="G24" s="187">
        <v>-105445</v>
      </c>
      <c r="H24" s="187">
        <v>-408773199</v>
      </c>
      <c r="I24" s="187">
        <v>-517784527</v>
      </c>
      <c r="J24" s="187">
        <v>-433787027</v>
      </c>
      <c r="K24" s="215">
        <v>-57233197</v>
      </c>
      <c r="L24" s="215">
        <v>-26764303</v>
      </c>
      <c r="M24" s="215">
        <v>161233325</v>
      </c>
      <c r="N24" s="215">
        <v>486114468</v>
      </c>
      <c r="O24" s="215">
        <v>57127753</v>
      </c>
      <c r="P24" s="187">
        <v>-382008895</v>
      </c>
      <c r="Q24" s="211"/>
      <c r="R24" s="212"/>
      <c r="S24" s="213" t="s">
        <v>15</v>
      </c>
      <c r="T24" s="209">
        <v>0</v>
      </c>
      <c r="U24" s="47"/>
      <c r="V24" s="104" t="str">
        <f>IF(LEN(R24)&gt;0,CONCATENATE("　",R24),"")</f>
        <v/>
      </c>
      <c r="W24" s="105" t="str">
        <f>IF(LEN(S24)&gt;0,S24,"")</f>
        <v xml:space="preserve"> </v>
      </c>
      <c r="X24" s="49"/>
      <c r="Y24" s="94"/>
    </row>
    <row r="25" spans="1:25" ht="15" customHeight="1">
      <c r="A25" s="45"/>
      <c r="B25" s="181" t="s">
        <v>46</v>
      </c>
      <c r="C25" s="185" t="s">
        <v>38</v>
      </c>
      <c r="D25" s="182"/>
      <c r="E25" s="183">
        <v>252369360</v>
      </c>
      <c r="F25" s="184">
        <v>178551133</v>
      </c>
      <c r="G25" s="184">
        <v>1081760</v>
      </c>
      <c r="H25" s="184">
        <v>72736466</v>
      </c>
      <c r="I25" s="184">
        <v>289266883</v>
      </c>
      <c r="J25" s="184">
        <v>248353465</v>
      </c>
      <c r="K25" s="210">
        <v>33914837</v>
      </c>
      <c r="L25" s="210">
        <v>6998581</v>
      </c>
      <c r="M25" s="210">
        <v>-36897523</v>
      </c>
      <c r="N25" s="210">
        <v>-69802331</v>
      </c>
      <c r="O25" s="210">
        <v>-32833077</v>
      </c>
      <c r="P25" s="184">
        <v>65737885</v>
      </c>
      <c r="Q25" s="211" t="s">
        <v>69</v>
      </c>
      <c r="R25" s="214" t="s">
        <v>74</v>
      </c>
      <c r="S25" s="213" t="s">
        <v>76</v>
      </c>
      <c r="T25" s="208">
        <v>171464129</v>
      </c>
      <c r="U25" s="47"/>
      <c r="V25" s="104" t="str">
        <f>IF(LEN(R25)&gt;0,CONCATENATE("　",R25),"")</f>
        <v>　(1)</v>
      </c>
      <c r="W25" s="105" t="str">
        <f>IF(LEN(S25)&gt;0,S25,"")</f>
        <v xml:space="preserve"> 　 Feb.</v>
      </c>
      <c r="X25" s="49"/>
      <c r="Y25" s="94"/>
    </row>
    <row r="26" spans="1:25" ht="15" customHeight="1">
      <c r="A26" s="45"/>
      <c r="B26" s="181"/>
      <c r="C26" s="182"/>
      <c r="D26" s="182"/>
      <c r="E26" s="186">
        <v>115737</v>
      </c>
      <c r="F26" s="187">
        <v>-170</v>
      </c>
      <c r="G26" s="187">
        <v>-2827</v>
      </c>
      <c r="H26" s="187">
        <v>118734</v>
      </c>
      <c r="I26" s="187">
        <v>118727</v>
      </c>
      <c r="J26" s="187">
        <v>444276</v>
      </c>
      <c r="K26" s="215">
        <v>-325548</v>
      </c>
      <c r="L26" s="216">
        <v>0</v>
      </c>
      <c r="M26" s="215">
        <v>-2990</v>
      </c>
      <c r="N26" s="215">
        <v>-444446</v>
      </c>
      <c r="O26" s="215">
        <v>322721</v>
      </c>
      <c r="P26" s="187">
        <v>118734</v>
      </c>
      <c r="Q26" s="211"/>
      <c r="R26" s="212"/>
      <c r="S26" s="213" t="s">
        <v>15</v>
      </c>
      <c r="T26" s="209">
        <v>0</v>
      </c>
      <c r="U26" s="47"/>
      <c r="V26" s="104" t="str">
        <f>IF(LEN(R26)&gt;0,CONCATENATE("　",R26),"")</f>
        <v/>
      </c>
      <c r="W26" s="105" t="str">
        <f>IF(LEN(S26)&gt;0,S26,"")</f>
        <v xml:space="preserve"> </v>
      </c>
      <c r="X26" s="49"/>
      <c r="Y26" s="94"/>
    </row>
    <row r="27" spans="1:25" ht="15" customHeight="1">
      <c r="A27" s="45"/>
      <c r="B27" s="181" t="s">
        <v>47</v>
      </c>
      <c r="C27" s="185" t="s">
        <v>38</v>
      </c>
      <c r="D27" s="182"/>
      <c r="E27" s="183">
        <v>368754201</v>
      </c>
      <c r="F27" s="184">
        <v>281280398</v>
      </c>
      <c r="G27" s="184">
        <v>2647241</v>
      </c>
      <c r="H27" s="184">
        <v>84826563</v>
      </c>
      <c r="I27" s="184">
        <v>327149856</v>
      </c>
      <c r="J27" s="184">
        <v>262599482</v>
      </c>
      <c r="K27" s="210">
        <v>58590986</v>
      </c>
      <c r="L27" s="210">
        <v>5959388</v>
      </c>
      <c r="M27" s="210">
        <v>41604345</v>
      </c>
      <c r="N27" s="210">
        <v>18680915</v>
      </c>
      <c r="O27" s="210">
        <v>-55943745</v>
      </c>
      <c r="P27" s="184">
        <v>78867174</v>
      </c>
      <c r="Q27" s="211" t="s">
        <v>69</v>
      </c>
      <c r="R27" s="214" t="s">
        <v>74</v>
      </c>
      <c r="S27" s="213" t="s">
        <v>77</v>
      </c>
      <c r="T27" s="208">
        <v>213017013</v>
      </c>
      <c r="U27" s="47"/>
      <c r="V27" s="104" t="str">
        <f>IF(LEN(R27)&gt;0,CONCATENATE("　",R27),"")</f>
        <v>　(1)</v>
      </c>
      <c r="W27" s="105" t="str">
        <f>IF(LEN(S27)&gt;0,S27,"")</f>
        <v xml:space="preserve"> 　 Mar.</v>
      </c>
      <c r="X27" s="49"/>
      <c r="Y27" s="94"/>
    </row>
    <row r="28" spans="1:25" ht="15" customHeight="1">
      <c r="A28" s="45"/>
      <c r="B28" s="181"/>
      <c r="C28" s="182"/>
      <c r="D28" s="182"/>
      <c r="E28" s="186">
        <v>1742025</v>
      </c>
      <c r="F28" s="187">
        <v>1685034</v>
      </c>
      <c r="G28" s="187">
        <v>102139</v>
      </c>
      <c r="H28" s="187">
        <v>-45149</v>
      </c>
      <c r="I28" s="187">
        <v>1793485</v>
      </c>
      <c r="J28" s="188">
        <v>0</v>
      </c>
      <c r="K28" s="216">
        <v>0</v>
      </c>
      <c r="L28" s="215">
        <v>1793485</v>
      </c>
      <c r="M28" s="215">
        <v>-51460</v>
      </c>
      <c r="N28" s="215">
        <v>1685034</v>
      </c>
      <c r="O28" s="215">
        <v>102139</v>
      </c>
      <c r="P28" s="187">
        <v>-1838633</v>
      </c>
      <c r="Q28" s="211"/>
      <c r="R28" s="212"/>
      <c r="S28" s="213" t="s">
        <v>15</v>
      </c>
      <c r="T28" s="209">
        <v>0</v>
      </c>
      <c r="U28" s="47"/>
      <c r="V28" s="104" t="str">
        <f>IF(LEN(R28)&gt;0,CONCATENATE("　",R28),"")</f>
        <v/>
      </c>
      <c r="W28" s="105" t="str">
        <f>IF(LEN(S28)&gt;0,S28,"")</f>
        <v xml:space="preserve"> </v>
      </c>
      <c r="X28" s="49"/>
      <c r="Y28" s="94"/>
    </row>
    <row r="29" spans="1:25" ht="15" customHeight="1">
      <c r="A29" s="45"/>
      <c r="B29" s="181" t="s">
        <v>48</v>
      </c>
      <c r="C29" s="182"/>
      <c r="D29" s="182"/>
      <c r="E29" s="183">
        <v>353990276</v>
      </c>
      <c r="F29" s="184">
        <v>300589915</v>
      </c>
      <c r="G29" s="184">
        <v>5137332</v>
      </c>
      <c r="H29" s="184">
        <v>48263029</v>
      </c>
      <c r="I29" s="184">
        <v>385164689</v>
      </c>
      <c r="J29" s="184">
        <v>273671881</v>
      </c>
      <c r="K29" s="210">
        <v>102273583</v>
      </c>
      <c r="L29" s="210">
        <v>9219225</v>
      </c>
      <c r="M29" s="210">
        <v>-31174413</v>
      </c>
      <c r="N29" s="210">
        <v>26918034</v>
      </c>
      <c r="O29" s="210">
        <v>-97136252</v>
      </c>
      <c r="P29" s="184">
        <v>39043804</v>
      </c>
      <c r="Q29" s="211" t="s">
        <v>69</v>
      </c>
      <c r="R29" s="212"/>
      <c r="S29" s="213" t="s">
        <v>78</v>
      </c>
      <c r="T29" s="208">
        <v>181842600</v>
      </c>
      <c r="U29" s="47"/>
      <c r="V29" s="104" t="str">
        <f>IF(LEN(R29)&gt;0,CONCATENATE("　",R29),"")</f>
        <v/>
      </c>
      <c r="W29" s="105" t="str">
        <f>IF(LEN(S29)&gt;0,S29,"")</f>
        <v xml:space="preserve"> 　 Apr.</v>
      </c>
      <c r="X29" s="49"/>
      <c r="Y29" s="94"/>
    </row>
    <row r="30" spans="1:25" ht="15" customHeight="1">
      <c r="A30" s="45"/>
      <c r="B30" s="181" t="s">
        <v>49</v>
      </c>
      <c r="C30" s="182"/>
      <c r="D30" s="182"/>
      <c r="E30" s="183">
        <v>624281784</v>
      </c>
      <c r="F30" s="184">
        <v>378199484</v>
      </c>
      <c r="G30" s="184">
        <v>1882390</v>
      </c>
      <c r="H30" s="184">
        <v>244199910</v>
      </c>
      <c r="I30" s="184">
        <v>367812298</v>
      </c>
      <c r="J30" s="184">
        <v>228292048</v>
      </c>
      <c r="K30" s="210">
        <v>121125484</v>
      </c>
      <c r="L30" s="210">
        <v>18394766</v>
      </c>
      <c r="M30" s="210">
        <v>256469486</v>
      </c>
      <c r="N30" s="210">
        <v>149907436</v>
      </c>
      <c r="O30" s="210">
        <v>-119243094</v>
      </c>
      <c r="P30" s="184">
        <v>225805144</v>
      </c>
      <c r="Q30" s="211" t="s">
        <v>69</v>
      </c>
      <c r="R30" s="212"/>
      <c r="S30" s="213" t="s">
        <v>79</v>
      </c>
      <c r="T30" s="208">
        <v>438312086</v>
      </c>
      <c r="U30" s="47"/>
      <c r="V30" s="104" t="str">
        <f>IF(LEN(R30)&gt;0,CONCATENATE("　",R30),"")</f>
        <v/>
      </c>
      <c r="W30" s="105" t="str">
        <f>IF(LEN(S30)&gt;0,S30,"")</f>
        <v xml:space="preserve"> 　 May</v>
      </c>
      <c r="X30" s="49"/>
      <c r="Y30" s="94"/>
    </row>
    <row r="31" spans="1:25" ht="15" customHeight="1">
      <c r="A31" s="45"/>
      <c r="B31" s="181" t="s">
        <v>50</v>
      </c>
      <c r="C31" s="182"/>
      <c r="D31" s="182"/>
      <c r="E31" s="183">
        <v>664354640</v>
      </c>
      <c r="F31" s="184">
        <v>1068313072</v>
      </c>
      <c r="G31" s="184">
        <v>1222671</v>
      </c>
      <c r="H31" s="184">
        <v>-405181104</v>
      </c>
      <c r="I31" s="184">
        <v>609664459</v>
      </c>
      <c r="J31" s="184">
        <v>382650966</v>
      </c>
      <c r="K31" s="210">
        <v>69273795</v>
      </c>
      <c r="L31" s="210">
        <v>157739697</v>
      </c>
      <c r="M31" s="210">
        <v>54690181</v>
      </c>
      <c r="N31" s="210">
        <v>685662106</v>
      </c>
      <c r="O31" s="210">
        <v>-68051124</v>
      </c>
      <c r="P31" s="184">
        <v>-562920801</v>
      </c>
      <c r="Q31" s="211" t="s">
        <v>69</v>
      </c>
      <c r="R31" s="212"/>
      <c r="S31" s="213" t="s">
        <v>80</v>
      </c>
      <c r="T31" s="208">
        <v>493002267</v>
      </c>
      <c r="U31" s="47"/>
      <c r="V31" s="104" t="str">
        <f>IF(LEN(R31)&gt;0,CONCATENATE("　",R31),"")</f>
        <v/>
      </c>
      <c r="W31" s="105" t="str">
        <f>IF(LEN(S31)&gt;0,S31,"")</f>
        <v xml:space="preserve"> 　 June</v>
      </c>
      <c r="X31" s="49"/>
      <c r="Y31" s="94"/>
    </row>
    <row r="32" spans="1:25" ht="15" customHeight="1">
      <c r="A32" s="45"/>
      <c r="B32" s="181" t="s">
        <v>51</v>
      </c>
      <c r="C32" s="182"/>
      <c r="D32" s="182"/>
      <c r="E32" s="183">
        <v>395570037</v>
      </c>
      <c r="F32" s="184">
        <v>337694035</v>
      </c>
      <c r="G32" s="184">
        <v>1911681</v>
      </c>
      <c r="H32" s="184">
        <v>55964320</v>
      </c>
      <c r="I32" s="184">
        <v>511335778</v>
      </c>
      <c r="J32" s="184">
        <v>403023684</v>
      </c>
      <c r="K32" s="210">
        <v>64206946</v>
      </c>
      <c r="L32" s="210">
        <v>44105148</v>
      </c>
      <c r="M32" s="210">
        <v>-115765741</v>
      </c>
      <c r="N32" s="210">
        <v>-65329649</v>
      </c>
      <c r="O32" s="210">
        <v>-62295264</v>
      </c>
      <c r="P32" s="184">
        <v>11859172</v>
      </c>
      <c r="Q32" s="211" t="s">
        <v>69</v>
      </c>
      <c r="R32" s="212"/>
      <c r="S32" s="213" t="s">
        <v>81</v>
      </c>
      <c r="T32" s="208">
        <v>377236526</v>
      </c>
      <c r="U32" s="47"/>
      <c r="V32" s="104" t="str">
        <f>IF(LEN(R32)&gt;0,CONCATENATE("　",R32),"")</f>
        <v/>
      </c>
      <c r="W32" s="105" t="str">
        <f>IF(LEN(S32)&gt;0,S32,"")</f>
        <v xml:space="preserve"> 　 July</v>
      </c>
      <c r="X32" s="49"/>
      <c r="Y32" s="94"/>
    </row>
    <row r="33" spans="1:25" ht="15" customHeight="1">
      <c r="A33" s="45"/>
      <c r="B33" s="181" t="s">
        <v>52</v>
      </c>
      <c r="C33" s="182"/>
      <c r="D33" s="182"/>
      <c r="E33" s="183">
        <v>247591382</v>
      </c>
      <c r="F33" s="184">
        <v>272583085</v>
      </c>
      <c r="G33" s="184">
        <v>1623437</v>
      </c>
      <c r="H33" s="184">
        <v>-26615141</v>
      </c>
      <c r="I33" s="184">
        <v>320022178</v>
      </c>
      <c r="J33" s="184">
        <v>242398522</v>
      </c>
      <c r="K33" s="210">
        <v>61438969</v>
      </c>
      <c r="L33" s="210">
        <v>16184688</v>
      </c>
      <c r="M33" s="210">
        <v>-72430797</v>
      </c>
      <c r="N33" s="210">
        <v>30184563</v>
      </c>
      <c r="O33" s="210">
        <v>-59815531</v>
      </c>
      <c r="P33" s="184">
        <v>-42799829</v>
      </c>
      <c r="Q33" s="211" t="s">
        <v>69</v>
      </c>
      <c r="R33" s="212"/>
      <c r="S33" s="213" t="s">
        <v>82</v>
      </c>
      <c r="T33" s="208">
        <v>304805729</v>
      </c>
      <c r="U33" s="47"/>
      <c r="V33" s="104" t="str">
        <f>IF(LEN(R33)&gt;0,CONCATENATE("　",R33),"")</f>
        <v/>
      </c>
      <c r="W33" s="105" t="str">
        <f>IF(LEN(S33)&gt;0,S33,"")</f>
        <v xml:space="preserve"> 　 Aug.</v>
      </c>
      <c r="X33" s="49"/>
      <c r="Y33" s="94"/>
    </row>
    <row r="34" spans="1:25" ht="15" customHeight="1">
      <c r="A34" s="45"/>
      <c r="B34" s="181" t="s">
        <v>53</v>
      </c>
      <c r="C34" s="182"/>
      <c r="D34" s="182"/>
      <c r="E34" s="183">
        <v>460293904</v>
      </c>
      <c r="F34" s="184">
        <v>275568811</v>
      </c>
      <c r="G34" s="184">
        <v>1729829</v>
      </c>
      <c r="H34" s="184">
        <v>182995264</v>
      </c>
      <c r="I34" s="184">
        <v>317249654</v>
      </c>
      <c r="J34" s="184">
        <v>250585823</v>
      </c>
      <c r="K34" s="210">
        <v>51541147</v>
      </c>
      <c r="L34" s="210">
        <v>15122684</v>
      </c>
      <c r="M34" s="210">
        <v>143044250</v>
      </c>
      <c r="N34" s="210">
        <v>24982987</v>
      </c>
      <c r="O34" s="210">
        <v>-49811318</v>
      </c>
      <c r="P34" s="184">
        <v>167872581</v>
      </c>
      <c r="Q34" s="211" t="s">
        <v>69</v>
      </c>
      <c r="R34" s="212"/>
      <c r="S34" s="213" t="s">
        <v>83</v>
      </c>
      <c r="T34" s="208">
        <v>447849980</v>
      </c>
      <c r="U34" s="47"/>
      <c r="V34" s="104" t="str">
        <f>IF(LEN(R34)&gt;0,CONCATENATE("　",R34),"")</f>
        <v/>
      </c>
      <c r="W34" s="105" t="str">
        <f>IF(LEN(S34)&gt;0,S34,"")</f>
        <v xml:space="preserve"> 　 Sept.</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8" t="s">
        <v>40</v>
      </c>
      <c r="D36" s="52"/>
      <c r="E36" s="179">
        <v>4584995665</v>
      </c>
      <c r="F36" s="180">
        <v>3445566101</v>
      </c>
      <c r="G36" s="180">
        <v>18532610</v>
      </c>
      <c r="H36" s="180">
        <v>1120896954</v>
      </c>
      <c r="I36" s="180">
        <v>4434465049</v>
      </c>
      <c r="J36" s="180">
        <v>3374934235</v>
      </c>
      <c r="K36" s="206">
        <v>687181659</v>
      </c>
      <c r="L36" s="206">
        <v>372349155</v>
      </c>
      <c r="M36" s="206">
        <v>150530616</v>
      </c>
      <c r="N36" s="206">
        <v>70631866</v>
      </c>
      <c r="O36" s="206">
        <v>-668649049</v>
      </c>
      <c r="P36" s="180">
        <v>748547799</v>
      </c>
      <c r="Q36" s="207">
        <v>0</v>
      </c>
      <c r="R36" s="89"/>
      <c r="S36" s="89"/>
      <c r="T36" s="60">
        <f>Q36</f>
        <v>0</v>
      </c>
      <c r="U36" s="205" t="s">
        <v>85</v>
      </c>
      <c r="V36" s="124" t="s">
        <v>20</v>
      </c>
      <c r="W36" s="125"/>
      <c r="X36" s="126"/>
    </row>
    <row r="37" spans="1:25" ht="15" customHeight="1">
      <c r="A37" s="17" t="s">
        <v>11</v>
      </c>
      <c r="B37" s="112" t="s">
        <v>13</v>
      </c>
      <c r="C37" s="113"/>
      <c r="D37" s="114"/>
      <c r="E37" s="174">
        <v>98084715</v>
      </c>
      <c r="F37" s="175">
        <v>4187304</v>
      </c>
      <c r="G37" s="175">
        <v>-6651201</v>
      </c>
      <c r="H37" s="175">
        <v>100548612</v>
      </c>
      <c r="I37" s="175">
        <v>6029379</v>
      </c>
      <c r="J37" s="175">
        <v>4385629</v>
      </c>
      <c r="K37" s="197">
        <v>-3916561</v>
      </c>
      <c r="L37" s="197">
        <v>5560311</v>
      </c>
      <c r="M37" s="197">
        <v>92055336</v>
      </c>
      <c r="N37" s="197">
        <v>-198326</v>
      </c>
      <c r="O37" s="197">
        <v>-2734640</v>
      </c>
      <c r="P37" s="175">
        <v>94988302</v>
      </c>
      <c r="Q37" s="203">
        <v>49811173</v>
      </c>
      <c r="R37" s="90"/>
      <c r="S37" s="90"/>
      <c r="T37" s="76">
        <f>Q37</f>
        <v>49811173</v>
      </c>
      <c r="U37" s="149" t="s">
        <v>17</v>
      </c>
      <c r="V37" s="150"/>
      <c r="W37" s="151"/>
      <c r="X37" s="146" t="s">
        <v>16</v>
      </c>
    </row>
    <row r="38" spans="1:25" ht="15" customHeight="1">
      <c r="A38" s="17" t="s">
        <v>12</v>
      </c>
      <c r="B38" s="109" t="s">
        <v>14</v>
      </c>
      <c r="C38" s="110"/>
      <c r="D38" s="111"/>
      <c r="E38" s="176">
        <v>27.1</v>
      </c>
      <c r="F38" s="177">
        <v>1.5</v>
      </c>
      <c r="G38" s="177">
        <v>-79.400000000000006</v>
      </c>
      <c r="H38" s="177">
        <v>122</v>
      </c>
      <c r="I38" s="177">
        <v>1.9</v>
      </c>
      <c r="J38" s="177">
        <v>1.8</v>
      </c>
      <c r="K38" s="199">
        <v>-7.1</v>
      </c>
      <c r="L38" s="200">
        <v>58.1</v>
      </c>
      <c r="M38" s="200">
        <v>180.5</v>
      </c>
      <c r="N38" s="200">
        <v>-0.8</v>
      </c>
      <c r="O38" s="201" t="s">
        <v>68</v>
      </c>
      <c r="P38" s="177">
        <v>130.30000000000001</v>
      </c>
      <c r="Q38" s="204">
        <v>12.5</v>
      </c>
      <c r="R38" s="58"/>
      <c r="S38" s="58"/>
      <c r="T38" s="79">
        <f>Q38</f>
        <v>12.5</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86</v>
      </c>
      <c r="V39" s="73"/>
      <c r="W39" s="74"/>
      <c r="X39" s="148"/>
    </row>
    <row r="40" spans="1:25" ht="15" customHeight="1">
      <c r="A40" s="78" t="s">
        <v>11</v>
      </c>
      <c r="B40" s="109" t="s">
        <v>13</v>
      </c>
      <c r="C40" s="110"/>
      <c r="D40" s="111"/>
      <c r="E40" s="174">
        <v>-403547408</v>
      </c>
      <c r="F40" s="175">
        <v>104059253</v>
      </c>
      <c r="G40" s="175">
        <v>-8678115</v>
      </c>
      <c r="H40" s="175">
        <v>-498928546</v>
      </c>
      <c r="I40" s="175">
        <v>-357842741</v>
      </c>
      <c r="J40" s="175">
        <v>-372486658</v>
      </c>
      <c r="K40" s="197">
        <v>-11566094</v>
      </c>
      <c r="L40" s="197">
        <v>26210011</v>
      </c>
      <c r="M40" s="197">
        <v>-45704667</v>
      </c>
      <c r="N40" s="197">
        <v>476545911</v>
      </c>
      <c r="O40" s="197">
        <v>2887979</v>
      </c>
      <c r="P40" s="175">
        <v>-525138557</v>
      </c>
      <c r="Q40" s="198">
        <v>0</v>
      </c>
      <c r="R40" s="90"/>
      <c r="S40" s="90"/>
      <c r="T40" s="76">
        <f>Q40</f>
        <v>0</v>
      </c>
      <c r="U40" s="106" t="s">
        <v>17</v>
      </c>
      <c r="V40" s="107"/>
      <c r="W40" s="108"/>
      <c r="X40" s="146" t="s">
        <v>19</v>
      </c>
    </row>
    <row r="41" spans="1:25" ht="15" customHeight="1">
      <c r="A41" s="46" t="s">
        <v>24</v>
      </c>
      <c r="B41" s="163" t="s">
        <v>14</v>
      </c>
      <c r="C41" s="164"/>
      <c r="D41" s="165"/>
      <c r="E41" s="176">
        <v>-8.1</v>
      </c>
      <c r="F41" s="177">
        <v>3.1</v>
      </c>
      <c r="G41" s="177">
        <v>-31.9</v>
      </c>
      <c r="H41" s="177">
        <v>-30.8</v>
      </c>
      <c r="I41" s="177">
        <v>-7.5</v>
      </c>
      <c r="J41" s="177">
        <v>-9.9</v>
      </c>
      <c r="K41" s="199">
        <v>-1.7</v>
      </c>
      <c r="L41" s="200">
        <v>7.6</v>
      </c>
      <c r="M41" s="200">
        <v>-23.3</v>
      </c>
      <c r="N41" s="201" t="s">
        <v>68</v>
      </c>
      <c r="O41" s="201" t="s">
        <v>68</v>
      </c>
      <c r="P41" s="177">
        <v>-41.2</v>
      </c>
      <c r="Q41" s="202">
        <v>0</v>
      </c>
      <c r="R41" s="58"/>
      <c r="S41" s="58"/>
      <c r="T41" s="79">
        <f>Q41</f>
        <v>0</v>
      </c>
      <c r="U41" s="106" t="s">
        <v>18</v>
      </c>
      <c r="V41" s="107"/>
      <c r="W41" s="108"/>
      <c r="X41" s="147"/>
    </row>
    <row r="42" spans="1:25" ht="12.95" customHeight="1">
      <c r="B42" s="68"/>
      <c r="C42" s="173" t="s">
        <v>40</v>
      </c>
      <c r="D42" s="69"/>
      <c r="E42" s="61"/>
      <c r="F42" s="62"/>
      <c r="G42" s="62"/>
      <c r="H42" s="62"/>
      <c r="I42" s="62"/>
      <c r="J42" s="63"/>
      <c r="K42" s="64"/>
      <c r="L42" s="65"/>
      <c r="M42" s="65"/>
      <c r="N42" s="65"/>
      <c r="O42" s="65"/>
      <c r="P42" s="62"/>
      <c r="Q42" s="102"/>
      <c r="R42" s="66"/>
      <c r="S42" s="66"/>
      <c r="U42" s="196" t="s">
        <v>85</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39</v>
      </c>
      <c r="B48" s="172" t="s">
        <v>35</v>
      </c>
      <c r="K48" s="194" t="s">
        <v>84</v>
      </c>
      <c r="M48" s="195" t="s">
        <v>65</v>
      </c>
    </row>
    <row r="49" spans="1:12" ht="409.6" hidden="1">
      <c r="A49" s="171" t="s">
        <v>36</v>
      </c>
      <c r="B49" s="172" t="s">
        <v>37</v>
      </c>
      <c r="K49" s="194" t="s">
        <v>66</v>
      </c>
      <c r="L49" s="195" t="s">
        <v>67</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2024-10-21T08:27:19Z</dcterms:modified>
</cp:coreProperties>
</file>