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表!$A$1:$AA$37</definedName>
  </definedNames>
  <calcPr calcId="162913"/>
</workbook>
</file>

<file path=xl/calcChain.xml><?xml version="1.0" encoding="utf-8"?>
<calcChain xmlns="http://schemas.openxmlformats.org/spreadsheetml/2006/main">
  <c r="A33" i="1" l="1"/>
  <c r="H37" i="1"/>
  <c r="H36" i="1"/>
  <c r="H35" i="1"/>
  <c r="H33" i="1"/>
</calcChain>
</file>

<file path=xl/sharedStrings.xml><?xml version="1.0" encoding="utf-8"?>
<sst xmlns="http://schemas.openxmlformats.org/spreadsheetml/2006/main" count="173" uniqueCount="118">
  <si>
    <t>Unit：NT$ Million</t>
    <phoneticPr fontId="2" type="noConversion"/>
  </si>
  <si>
    <t>#pt13</t>
    <phoneticPr fontId="2" type="noConversion"/>
  </si>
  <si>
    <t>單位：新臺幣百萬元</t>
  </si>
  <si>
    <t>期貨交易稅</t>
  </si>
  <si>
    <t>證券交易稅</t>
  </si>
  <si>
    <t>貨　物　稅</t>
  </si>
  <si>
    <t>Commodity
Tax</t>
  </si>
  <si>
    <t>地　區　別</t>
  </si>
  <si>
    <t>總　　計</t>
  </si>
  <si>
    <t>Region</t>
  </si>
  <si>
    <t>健康福利捐</t>
  </si>
  <si>
    <t>綜合所得稅</t>
  </si>
  <si>
    <t>地　價　稅</t>
  </si>
  <si>
    <t>土地增值稅</t>
  </si>
  <si>
    <t>房 屋 稅</t>
  </si>
  <si>
    <t>使用牌照稅</t>
  </si>
  <si>
    <t>契　　稅</t>
  </si>
  <si>
    <t>印　花　稅</t>
  </si>
  <si>
    <t>教　育　捐</t>
  </si>
  <si>
    <t>Grand Total</t>
  </si>
  <si>
    <t>Customs
Duties</t>
  </si>
  <si>
    <t>Individual
Income Tax</t>
  </si>
  <si>
    <t>Specifically
Selected Goods 
and Services Tax</t>
  </si>
  <si>
    <t>Land Value
Tax</t>
  </si>
  <si>
    <t>Land Value
Increment Tax</t>
  </si>
  <si>
    <t>House Tax</t>
  </si>
  <si>
    <t>Deed Tax</t>
  </si>
  <si>
    <t>Stamp Tax</t>
  </si>
  <si>
    <t>Amusement
Tax</t>
  </si>
  <si>
    <t>Education
Surtax</t>
  </si>
  <si>
    <t>Financial
Enterprises
Business Tax</t>
  </si>
  <si>
    <t>關    稅</t>
  </si>
  <si>
    <t xml:space="preserve">營利事業
所 得 稅
</t>
  </si>
  <si>
    <t xml:space="preserve">特種貨物
及勞務稅 
</t>
  </si>
  <si>
    <t>Profit-seeking 
Enterprise 
Income Tax</t>
  </si>
  <si>
    <t>Securities
Transaction
Tax</t>
  </si>
  <si>
    <t>Futures
Transaction
Tax</t>
  </si>
  <si>
    <t>娛　樂　稅</t>
  </si>
  <si>
    <t xml:space="preserve">特 別 及
臨時稅課
</t>
  </si>
  <si>
    <t>金 融 業
營 業 稅</t>
  </si>
  <si>
    <t>Health and
Welfare
Surcharge
on Tobacco</t>
  </si>
  <si>
    <t>Vehical
License Tax</t>
  </si>
  <si>
    <t>Special and 
Provisional 
Tax Levies</t>
  </si>
  <si>
    <t xml:space="preserve">遺 產 稅
(註1)
</t>
  </si>
  <si>
    <t xml:space="preserve">贈 與 稅 
(註1)
</t>
  </si>
  <si>
    <t xml:space="preserve">菸 酒 稅
(註1)
</t>
  </si>
  <si>
    <t>Estate Tax(1)</t>
  </si>
  <si>
    <t>Gift Tax(1)</t>
  </si>
  <si>
    <t>Tobacco and
Alcohol Tax(1)</t>
  </si>
  <si>
    <t xml:space="preserve">營 業 稅 
(註2)
</t>
  </si>
  <si>
    <t>Business
Tax(2)</t>
  </si>
  <si>
    <t>1.遺產及贈與稅、菸酒稅包括撥入長照基金之稅款。
2.營業稅包含未指定用途部分營業稅與金融業營業稅(撥入金融業特別準備金)。</t>
  </si>
  <si>
    <t>5.遺產及贈與稅實物抵繳金額累計至9月份共為</t>
  </si>
  <si>
    <t>元。</t>
  </si>
  <si>
    <t>1.其他項係指無法依地區劃分之稅目。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</si>
  <si>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</si>
  <si>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</si>
  <si>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</si>
  <si>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</si>
  <si>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</si>
  <si>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</si>
  <si>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</si>
  <si>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</si>
  <si>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</si>
  <si>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</si>
  <si>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</si>
  <si>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</si>
  <si>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</si>
  <si>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</si>
  <si>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</si>
  <si>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</si>
  <si>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</si>
  <si>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</si>
  <si>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</si>
  <si>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</si>
  <si>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</si>
  <si>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</si>
  <si>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</si>
  <si>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</si>
  <si>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</si>
  <si>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</si>
  <si>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</si>
  <si>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113年 1 - 9月</t>
  </si>
  <si>
    <t>表3-7. 全國賦稅實徵淨額(累計)－按地區別及稅目別分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</si>
  <si>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</si>
  <si>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</si>
  <si>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</si>
  <si>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</si>
  <si>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</si>
  <si>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</si>
  <si>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</si>
  <si>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</si>
  <si>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</si>
  <si>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</si>
  <si>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</si>
  <si>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</si>
  <si>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</si>
  <si>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</si>
  <si>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</si>
  <si>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</si>
  <si>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</si>
  <si>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</si>
  <si>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</si>
  <si>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</si>
  <si>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</si>
  <si>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</si>
  <si>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</si>
  <si>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</si>
  <si>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</si>
  <si>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</si>
  <si>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</si>
  <si>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Sept. 2024.</t>
  </si>
  <si>
    <t>5.The accumulated total amount of using physical objects for payment of estate and gift taxes was NT$</t>
  </si>
  <si>
    <t>Explanation：</t>
  </si>
  <si>
    <t xml:space="preserve"> Jan. - Sept. 2024</t>
  </si>
  <si>
    <t>Table 3-7.  Total Net Tax Revenues (Cumulative) －by Region and Item of Tax</t>
  </si>
  <si>
    <t>表3-7. 全國賦稅實徵淨額(累計)－按地區別及稅目別分(續1完)</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</si>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</sst>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1" formatCode="#,###,##0;\ \-#,###,##0;\ &quot;       －&quot;\ "/>
    <numFmt numFmtId="183" formatCode="###,###,###,##0\ "/>
    <numFmt numFmtId="185"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1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6" fillId="0" borderId="0" xfId="0" applyFont="1"/>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2" xfId="0" applyFont="1" applyBorder="1" applyAlignment="1">
      <alignment horizontal="center" vertical="top"/>
    </xf>
    <xf numFmtId="0" fontId="15" fillId="0" borderId="11" xfId="0" applyFont="1" applyBorder="1" applyAlignment="1">
      <alignment horizontal="center" wrapText="1"/>
    </xf>
    <xf numFmtId="0" fontId="17" fillId="0" borderId="0" xfId="0" applyFont="1" applyAlignment="1">
      <alignment horizontal="left" vertical="top" wrapText="1"/>
    </xf>
    <xf numFmtId="0" fontId="17" fillId="0" borderId="10" xfId="0" applyFont="1" applyBorder="1" applyAlignment="1">
      <alignment vertical="top" wrapText="1"/>
    </xf>
    <xf numFmtId="0" fontId="17" fillId="0" borderId="0" xfId="0" applyFont="1"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4" fillId="0" borderId="12" xfId="0" applyFont="1" applyBorder="1" applyAlignment="1">
      <alignment horizontal="center" wrapText="1"/>
    </xf>
    <xf numFmtId="0" fontId="0" fillId="0" borderId="2"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3" fillId="0" borderId="0" xfId="0" applyFont="1" applyBorder="1"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4" fillId="0" borderId="19" xfId="0" applyFont="1" applyBorder="1" applyAlignment="1">
      <alignment horizontal="center" wrapText="1"/>
    </xf>
    <xf numFmtId="0" fontId="0" fillId="0" borderId="20" xfId="0" applyBorder="1" applyAlignment="1">
      <alignment horizontal="center"/>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9" fillId="0" borderId="0" xfId="0" applyFont="1"/>
    <xf numFmtId="0" fontId="19" fillId="0" borderId="0" xfId="0" applyFont="1" applyAlignment="1">
      <alignment wrapText="1"/>
    </xf>
    <xf numFmtId="0" fontId="17" fillId="0" borderId="0" xfId="0" applyFont="1"/>
    <xf numFmtId="183" fontId="17" fillId="0" borderId="0" xfId="0" applyNumberFormat="1" applyFont="1"/>
    <xf numFmtId="0" fontId="20" fillId="0" borderId="0" xfId="0" applyFont="1" applyBorder="1" applyAlignment="1">
      <alignment horizontal="center"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181" fontId="11" fillId="0" borderId="2" xfId="0" applyNumberFormat="1" applyFont="1" applyBorder="1" applyAlignment="1">
      <alignment horizontal="right"/>
    </xf>
    <xf numFmtId="0" fontId="17" fillId="0" borderId="0" xfId="0" applyFont="1" applyAlignment="1">
      <alignment wrapText="1"/>
    </xf>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11" fillId="0" borderId="13"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81" fontId="11" fillId="0" borderId="9" xfId="0" applyNumberFormat="1" applyFont="1" applyBorder="1" applyAlignment="1">
      <alignment horizontal="right"/>
    </xf>
    <xf numFmtId="181" fontId="11" fillId="0" borderId="13" xfId="0" applyNumberFormat="1" applyFont="1" applyBorder="1" applyAlignment="1">
      <alignment horizontal="right"/>
    </xf>
    <xf numFmtId="0" fontId="4" fillId="0" borderId="0" xfId="0" applyFont="1" applyBorder="1" applyAlignment="1">
      <alignment horizontal="center" wrapText="1"/>
    </xf>
    <xf numFmtId="0" fontId="4" fillId="0" borderId="0" xfId="0" applyFont="1" applyBorder="1" applyAlignment="1">
      <alignment horizontal="center"/>
    </xf>
    <xf numFmtId="0" fontId="23" fillId="0" borderId="0" xfId="0" applyFont="1" applyBorder="1" applyAlignment="1">
      <alignment horizontal="center" wrapText="1"/>
    </xf>
    <xf numFmtId="181" fontId="11" fillId="0" borderId="1" xfId="0" applyNumberFormat="1" applyFont="1" applyBorder="1" applyAlignment="1">
      <alignment horizontal="right"/>
    </xf>
    <xf numFmtId="181"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20" width="10.875" customWidth="1"/>
    <col min="21" max="21" width="10.875" style="3" customWidth="1"/>
    <col min="22" max="26" width="10.875" customWidth="1"/>
    <col min="27" max="27" width="18.625" customWidth="1"/>
  </cols>
  <sheetData>
    <row r="1" spans="1:27" ht="24.95" customHeight="1">
      <c r="A1" s="64" t="s">
        <v>83</v>
      </c>
      <c r="B1" s="64"/>
      <c r="C1" s="64"/>
      <c r="D1" s="64"/>
      <c r="E1" s="64"/>
      <c r="F1" s="64"/>
      <c r="G1" s="64"/>
      <c r="H1" s="65" t="s">
        <v>115</v>
      </c>
      <c r="I1" s="65"/>
      <c r="J1" s="65"/>
      <c r="K1" s="65"/>
      <c r="L1" s="65"/>
      <c r="M1" s="65"/>
      <c r="N1" s="64" t="s">
        <v>116</v>
      </c>
      <c r="O1" s="64"/>
      <c r="P1" s="64"/>
      <c r="Q1" s="64"/>
      <c r="R1" s="64"/>
      <c r="S1" s="64"/>
      <c r="T1" s="64"/>
      <c r="U1" s="65" t="s">
        <v>117</v>
      </c>
      <c r="V1" s="65"/>
      <c r="W1" s="65"/>
      <c r="X1" s="65"/>
      <c r="Y1" s="65"/>
      <c r="Z1" s="65"/>
      <c r="AA1" s="65"/>
    </row>
    <row r="2" spans="1:27" ht="15" customHeight="1">
      <c r="A2" s="66" t="s">
        <v>82</v>
      </c>
      <c r="B2" s="66"/>
      <c r="C2" s="66"/>
      <c r="D2" s="66"/>
      <c r="E2" s="66"/>
      <c r="F2" s="66"/>
      <c r="G2" s="66"/>
      <c r="H2" s="67" t="s">
        <v>114</v>
      </c>
      <c r="I2" s="67"/>
      <c r="J2" s="67"/>
      <c r="K2" s="67"/>
      <c r="L2" s="67"/>
      <c r="M2" s="67"/>
      <c r="N2" s="66" t="s">
        <v>82</v>
      </c>
      <c r="O2" s="66"/>
      <c r="P2" s="66"/>
      <c r="Q2" s="66"/>
      <c r="R2" s="66"/>
      <c r="S2" s="66"/>
      <c r="T2" s="66"/>
      <c r="U2" s="67" t="s">
        <v>114</v>
      </c>
      <c r="V2" s="67"/>
      <c r="W2" s="67"/>
      <c r="X2" s="67"/>
      <c r="Y2" s="67"/>
      <c r="Z2" s="67"/>
      <c r="AA2" s="67"/>
    </row>
    <row r="3" spans="1:27" ht="15" customHeight="1" thickBot="1">
      <c r="A3" s="20"/>
      <c r="B3" s="1"/>
      <c r="C3" s="22"/>
      <c r="D3" s="22"/>
      <c r="E3" s="22"/>
      <c r="F3" s="22"/>
      <c r="G3" s="23" t="s">
        <v>2</v>
      </c>
      <c r="I3" s="1"/>
      <c r="J3" s="1"/>
      <c r="K3" s="1"/>
      <c r="L3" s="22"/>
      <c r="M3" s="31" t="s">
        <v>0</v>
      </c>
      <c r="N3" s="20"/>
      <c r="O3" s="1"/>
      <c r="P3" s="22"/>
      <c r="Q3" s="22"/>
      <c r="R3" s="22"/>
      <c r="S3" s="22"/>
      <c r="T3" s="23" t="s">
        <v>2</v>
      </c>
      <c r="V3" s="1"/>
      <c r="W3" s="1"/>
      <c r="X3" s="1"/>
      <c r="Y3" s="1"/>
      <c r="Z3" s="22"/>
      <c r="AA3" s="31" t="s">
        <v>0</v>
      </c>
    </row>
    <row r="4" spans="1:27" ht="18" customHeight="1">
      <c r="A4" s="61" t="s">
        <v>7</v>
      </c>
      <c r="B4" s="45" t="s">
        <v>8</v>
      </c>
      <c r="C4" s="39" t="s">
        <v>31</v>
      </c>
      <c r="D4" s="59" t="s">
        <v>32</v>
      </c>
      <c r="E4" s="42" t="s">
        <v>11</v>
      </c>
      <c r="F4" s="59" t="s">
        <v>43</v>
      </c>
      <c r="G4" s="59" t="s">
        <v>44</v>
      </c>
      <c r="H4" s="44" t="s">
        <v>5</v>
      </c>
      <c r="I4" s="42" t="s">
        <v>4</v>
      </c>
      <c r="J4" s="42" t="s">
        <v>3</v>
      </c>
      <c r="K4" s="59" t="s">
        <v>45</v>
      </c>
      <c r="L4" s="84" t="s">
        <v>33</v>
      </c>
      <c r="M4" s="76" t="s">
        <v>9</v>
      </c>
      <c r="N4" s="61" t="s">
        <v>7</v>
      </c>
      <c r="O4" s="79" t="s">
        <v>49</v>
      </c>
      <c r="P4" s="49"/>
      <c r="Q4" s="42" t="s">
        <v>12</v>
      </c>
      <c r="R4" s="42" t="s">
        <v>13</v>
      </c>
      <c r="S4" s="42" t="s">
        <v>14</v>
      </c>
      <c r="T4" s="42" t="s">
        <v>15</v>
      </c>
      <c r="U4" s="44" t="s">
        <v>16</v>
      </c>
      <c r="V4" s="42" t="s">
        <v>17</v>
      </c>
      <c r="W4" s="39" t="s">
        <v>37</v>
      </c>
      <c r="X4" s="59" t="s">
        <v>38</v>
      </c>
      <c r="Y4" s="42" t="s">
        <v>18</v>
      </c>
      <c r="Z4" s="33" t="s">
        <v>10</v>
      </c>
      <c r="AA4" s="76" t="s">
        <v>9</v>
      </c>
    </row>
    <row r="5" spans="1:27" ht="27.95" customHeight="1">
      <c r="A5" s="62"/>
      <c r="B5" s="40"/>
      <c r="C5" s="41"/>
      <c r="D5" s="60"/>
      <c r="E5" s="41"/>
      <c r="F5" s="60"/>
      <c r="G5" s="60"/>
      <c r="H5" s="37"/>
      <c r="I5" s="41"/>
      <c r="J5" s="51"/>
      <c r="K5" s="60"/>
      <c r="L5" s="85"/>
      <c r="M5" s="77"/>
      <c r="N5" s="62"/>
      <c r="O5" s="80"/>
      <c r="P5" s="50" t="s">
        <v>39</v>
      </c>
      <c r="Q5" s="48"/>
      <c r="R5" s="37"/>
      <c r="S5" s="41"/>
      <c r="T5" s="41"/>
      <c r="U5" s="37"/>
      <c r="V5" s="41"/>
      <c r="W5" s="47"/>
      <c r="X5" s="81"/>
      <c r="Y5" s="46"/>
      <c r="Z5" s="82" t="s">
        <v>40</v>
      </c>
      <c r="AA5" s="77"/>
    </row>
    <row r="6" spans="1:27" ht="35.1" customHeight="1" thickBot="1">
      <c r="A6" s="63"/>
      <c r="B6" s="36" t="s">
        <v>19</v>
      </c>
      <c r="C6" s="34" t="s">
        <v>20</v>
      </c>
      <c r="D6" s="38" t="s">
        <v>34</v>
      </c>
      <c r="E6" s="35" t="s">
        <v>21</v>
      </c>
      <c r="F6" s="35" t="s">
        <v>46</v>
      </c>
      <c r="G6" s="35" t="s">
        <v>47</v>
      </c>
      <c r="H6" s="34" t="s">
        <v>6</v>
      </c>
      <c r="I6" s="35" t="s">
        <v>35</v>
      </c>
      <c r="J6" s="35" t="s">
        <v>36</v>
      </c>
      <c r="K6" s="35" t="s">
        <v>48</v>
      </c>
      <c r="L6" s="43" t="s">
        <v>22</v>
      </c>
      <c r="M6" s="78"/>
      <c r="N6" s="63"/>
      <c r="O6" s="52" t="s">
        <v>50</v>
      </c>
      <c r="P6" s="34" t="s">
        <v>30</v>
      </c>
      <c r="Q6" s="34" t="s">
        <v>23</v>
      </c>
      <c r="R6" s="34" t="s">
        <v>24</v>
      </c>
      <c r="S6" s="35" t="s">
        <v>25</v>
      </c>
      <c r="T6" s="35" t="s">
        <v>41</v>
      </c>
      <c r="U6" s="34" t="s">
        <v>26</v>
      </c>
      <c r="V6" s="35" t="s">
        <v>27</v>
      </c>
      <c r="W6" s="35" t="s">
        <v>28</v>
      </c>
      <c r="X6" s="35" t="s">
        <v>42</v>
      </c>
      <c r="Y6" s="35" t="s">
        <v>29</v>
      </c>
      <c r="Z6" s="83"/>
      <c r="AA6" s="78"/>
    </row>
    <row r="7" spans="1:27" ht="3.95" customHeight="1">
      <c r="A7" s="18"/>
      <c r="B7" s="6"/>
      <c r="C7" s="7"/>
      <c r="D7" s="7"/>
      <c r="E7" s="7"/>
      <c r="F7" s="8"/>
      <c r="G7" s="8"/>
      <c r="H7" s="16"/>
      <c r="I7" s="14"/>
      <c r="J7" s="14"/>
      <c r="K7" s="24"/>
      <c r="L7" s="12"/>
      <c r="M7" s="10"/>
      <c r="N7" s="18"/>
      <c r="O7" s="6"/>
      <c r="P7" s="7"/>
      <c r="Q7" s="7"/>
      <c r="R7" s="7"/>
      <c r="S7" s="7"/>
      <c r="T7" s="8"/>
      <c r="U7" s="16"/>
      <c r="V7" s="14"/>
      <c r="W7" s="14"/>
      <c r="X7" s="14"/>
      <c r="Y7" s="24"/>
      <c r="Z7" s="12"/>
      <c r="AA7" s="10"/>
    </row>
    <row r="8" spans="1:27" ht="15.95" customHeight="1">
      <c r="A8" s="90" t="s">
        <v>81</v>
      </c>
      <c r="B8" s="92">
        <v>2945276</v>
      </c>
      <c r="C8" s="94">
        <v>118625</v>
      </c>
      <c r="D8" s="94">
        <v>860091</v>
      </c>
      <c r="E8" s="94">
        <v>711414</v>
      </c>
      <c r="F8" s="94">
        <v>30726</v>
      </c>
      <c r="G8" s="94">
        <v>23187</v>
      </c>
      <c r="H8" s="98">
        <v>121800</v>
      </c>
      <c r="I8" s="98">
        <v>220675</v>
      </c>
      <c r="J8" s="98">
        <v>9760</v>
      </c>
      <c r="K8" s="94">
        <v>49518</v>
      </c>
      <c r="L8" s="100">
        <v>4779</v>
      </c>
      <c r="M8" s="102" t="s">
        <v>19</v>
      </c>
      <c r="N8" s="107" t="s">
        <v>81</v>
      </c>
      <c r="O8" s="92">
        <v>513551</v>
      </c>
      <c r="P8" s="94">
        <v>34600</v>
      </c>
      <c r="Q8" s="94">
        <v>2170</v>
      </c>
      <c r="R8" s="94">
        <v>67904</v>
      </c>
      <c r="S8" s="94">
        <v>92057</v>
      </c>
      <c r="T8" s="94">
        <v>66882</v>
      </c>
      <c r="U8" s="98">
        <v>14380</v>
      </c>
      <c r="V8" s="98">
        <v>14978</v>
      </c>
      <c r="W8" s="98">
        <v>1539</v>
      </c>
      <c r="X8" s="98">
        <v>1536</v>
      </c>
      <c r="Y8" s="109">
        <v>0</v>
      </c>
      <c r="Z8" s="100">
        <v>19703</v>
      </c>
      <c r="AA8" s="110" t="s">
        <v>19</v>
      </c>
    </row>
    <row r="9" spans="1:27" ht="24" customHeight="1">
      <c r="A9" s="26" t="s">
        <v>55</v>
      </c>
      <c r="B9" s="91">
        <v>312252</v>
      </c>
      <c r="C9" s="95">
        <v>0</v>
      </c>
      <c r="D9" s="93">
        <v>99535</v>
      </c>
      <c r="E9" s="93">
        <v>75978</v>
      </c>
      <c r="F9" s="93">
        <v>3642</v>
      </c>
      <c r="G9" s="93">
        <v>2367</v>
      </c>
      <c r="H9" s="97">
        <v>1521</v>
      </c>
      <c r="I9" s="97">
        <v>15987</v>
      </c>
      <c r="J9" s="97">
        <v>107</v>
      </c>
      <c r="K9" s="93">
        <v>2292</v>
      </c>
      <c r="L9" s="99">
        <v>8</v>
      </c>
      <c r="M9" s="101" t="s">
        <v>87</v>
      </c>
      <c r="N9" s="105" t="s">
        <v>55</v>
      </c>
      <c r="O9" s="91">
        <v>63756</v>
      </c>
      <c r="P9" s="93">
        <v>2048</v>
      </c>
      <c r="Q9" s="93">
        <v>442</v>
      </c>
      <c r="R9" s="93">
        <v>16188</v>
      </c>
      <c r="S9" s="93">
        <v>15102</v>
      </c>
      <c r="T9" s="93">
        <v>9274</v>
      </c>
      <c r="U9" s="97">
        <v>2877</v>
      </c>
      <c r="V9" s="97">
        <v>1531</v>
      </c>
      <c r="W9" s="97">
        <v>267</v>
      </c>
      <c r="X9" s="103">
        <v>0</v>
      </c>
      <c r="Y9" s="95">
        <v>0</v>
      </c>
      <c r="Z9" s="99">
        <v>1379</v>
      </c>
      <c r="AA9" s="101" t="s">
        <v>87</v>
      </c>
    </row>
    <row r="10" spans="1:27" ht="17.100000000000001" customHeight="1">
      <c r="A10" s="26" t="s">
        <v>56</v>
      </c>
      <c r="B10" s="91">
        <v>1073840</v>
      </c>
      <c r="C10" s="95">
        <v>0</v>
      </c>
      <c r="D10" s="93">
        <v>302520</v>
      </c>
      <c r="E10" s="93">
        <v>308121</v>
      </c>
      <c r="F10" s="93">
        <v>11392</v>
      </c>
      <c r="G10" s="93">
        <v>12341</v>
      </c>
      <c r="H10" s="97">
        <v>-268</v>
      </c>
      <c r="I10" s="97">
        <v>141782</v>
      </c>
      <c r="J10" s="97">
        <v>8766</v>
      </c>
      <c r="K10" s="93">
        <v>19</v>
      </c>
      <c r="L10" s="99">
        <v>2</v>
      </c>
      <c r="M10" s="101" t="s">
        <v>88</v>
      </c>
      <c r="N10" s="105" t="s">
        <v>56</v>
      </c>
      <c r="O10" s="91">
        <v>243925</v>
      </c>
      <c r="P10" s="93">
        <v>23511</v>
      </c>
      <c r="Q10" s="93">
        <v>445</v>
      </c>
      <c r="R10" s="93">
        <v>12532</v>
      </c>
      <c r="S10" s="93">
        <v>17959</v>
      </c>
      <c r="T10" s="93">
        <v>6726</v>
      </c>
      <c r="U10" s="97">
        <v>1480</v>
      </c>
      <c r="V10" s="97">
        <v>5905</v>
      </c>
      <c r="W10" s="97">
        <v>195</v>
      </c>
      <c r="X10" s="103">
        <v>0</v>
      </c>
      <c r="Y10" s="95">
        <v>0</v>
      </c>
      <c r="Z10" s="104">
        <v>0</v>
      </c>
      <c r="AA10" s="101" t="s">
        <v>88</v>
      </c>
    </row>
    <row r="11" spans="1:27" ht="17.100000000000001" customHeight="1">
      <c r="A11" s="26" t="s">
        <v>57</v>
      </c>
      <c r="B11" s="91">
        <v>217655</v>
      </c>
      <c r="C11" s="95">
        <v>0</v>
      </c>
      <c r="D11" s="93">
        <v>68042</v>
      </c>
      <c r="E11" s="93">
        <v>43394</v>
      </c>
      <c r="F11" s="93">
        <v>2004</v>
      </c>
      <c r="G11" s="93">
        <v>1112</v>
      </c>
      <c r="H11" s="97">
        <v>26967</v>
      </c>
      <c r="I11" s="97">
        <v>8447</v>
      </c>
      <c r="J11" s="97">
        <v>24</v>
      </c>
      <c r="K11" s="93">
        <v>1414</v>
      </c>
      <c r="L11" s="99">
        <v>131</v>
      </c>
      <c r="M11" s="101" t="s">
        <v>89</v>
      </c>
      <c r="N11" s="105" t="s">
        <v>57</v>
      </c>
      <c r="O11" s="91">
        <v>36476</v>
      </c>
      <c r="P11" s="93">
        <v>1570</v>
      </c>
      <c r="Q11" s="93">
        <v>189</v>
      </c>
      <c r="R11" s="93">
        <v>8256</v>
      </c>
      <c r="S11" s="93">
        <v>9923</v>
      </c>
      <c r="T11" s="93">
        <v>7197</v>
      </c>
      <c r="U11" s="97">
        <v>1842</v>
      </c>
      <c r="V11" s="97">
        <v>1271</v>
      </c>
      <c r="W11" s="97">
        <v>218</v>
      </c>
      <c r="X11" s="97">
        <v>58</v>
      </c>
      <c r="Y11" s="95">
        <v>0</v>
      </c>
      <c r="Z11" s="99">
        <v>688</v>
      </c>
      <c r="AA11" s="101" t="s">
        <v>89</v>
      </c>
    </row>
    <row r="12" spans="1:27" ht="17.100000000000001" customHeight="1">
      <c r="A12" s="26" t="s">
        <v>58</v>
      </c>
      <c r="B12" s="91">
        <v>242784</v>
      </c>
      <c r="C12" s="95">
        <v>0</v>
      </c>
      <c r="D12" s="93">
        <v>69168</v>
      </c>
      <c r="E12" s="93">
        <v>53451</v>
      </c>
      <c r="F12" s="93">
        <v>3426</v>
      </c>
      <c r="G12" s="93">
        <v>3354</v>
      </c>
      <c r="H12" s="97">
        <v>16047</v>
      </c>
      <c r="I12" s="97">
        <v>14199</v>
      </c>
      <c r="J12" s="97">
        <v>376</v>
      </c>
      <c r="K12" s="93">
        <v>4302</v>
      </c>
      <c r="L12" s="99">
        <v>1953</v>
      </c>
      <c r="M12" s="101" t="s">
        <v>90</v>
      </c>
      <c r="N12" s="105" t="s">
        <v>58</v>
      </c>
      <c r="O12" s="91">
        <v>42094</v>
      </c>
      <c r="P12" s="93">
        <v>2465</v>
      </c>
      <c r="Q12" s="93">
        <v>122</v>
      </c>
      <c r="R12" s="93">
        <v>8555</v>
      </c>
      <c r="S12" s="93">
        <v>11146</v>
      </c>
      <c r="T12" s="93">
        <v>9465</v>
      </c>
      <c r="U12" s="97">
        <v>2156</v>
      </c>
      <c r="V12" s="97">
        <v>1511</v>
      </c>
      <c r="W12" s="97">
        <v>163</v>
      </c>
      <c r="X12" s="103">
        <v>0</v>
      </c>
      <c r="Y12" s="95">
        <v>0</v>
      </c>
      <c r="Z12" s="99">
        <v>1295</v>
      </c>
      <c r="AA12" s="101" t="s">
        <v>90</v>
      </c>
    </row>
    <row r="13" spans="1:27" ht="17.100000000000001" customHeight="1">
      <c r="A13" s="26" t="s">
        <v>59</v>
      </c>
      <c r="B13" s="91">
        <v>137628</v>
      </c>
      <c r="C13" s="95">
        <v>0</v>
      </c>
      <c r="D13" s="93">
        <v>34911</v>
      </c>
      <c r="E13" s="93">
        <v>26000</v>
      </c>
      <c r="F13" s="93">
        <v>2490</v>
      </c>
      <c r="G13" s="93">
        <v>675</v>
      </c>
      <c r="H13" s="97">
        <v>230</v>
      </c>
      <c r="I13" s="97">
        <v>7361</v>
      </c>
      <c r="J13" s="97">
        <v>71</v>
      </c>
      <c r="K13" s="93">
        <v>17826</v>
      </c>
      <c r="L13" s="99">
        <v>17</v>
      </c>
      <c r="M13" s="101" t="s">
        <v>91</v>
      </c>
      <c r="N13" s="105" t="s">
        <v>59</v>
      </c>
      <c r="O13" s="91">
        <v>19389</v>
      </c>
      <c r="P13" s="93">
        <v>900</v>
      </c>
      <c r="Q13" s="93">
        <v>235</v>
      </c>
      <c r="R13" s="93">
        <v>4328</v>
      </c>
      <c r="S13" s="93">
        <v>6611</v>
      </c>
      <c r="T13" s="93">
        <v>5503</v>
      </c>
      <c r="U13" s="97">
        <v>1016</v>
      </c>
      <c r="V13" s="97">
        <v>629</v>
      </c>
      <c r="W13" s="97">
        <v>95</v>
      </c>
      <c r="X13" s="103">
        <v>0</v>
      </c>
      <c r="Y13" s="95">
        <v>0</v>
      </c>
      <c r="Z13" s="99">
        <v>10239</v>
      </c>
      <c r="AA13" s="101" t="s">
        <v>91</v>
      </c>
    </row>
    <row r="14" spans="1:27" ht="24" customHeight="1">
      <c r="A14" s="26" t="s">
        <v>60</v>
      </c>
      <c r="B14" s="91">
        <v>239430</v>
      </c>
      <c r="C14" s="95">
        <v>0</v>
      </c>
      <c r="D14" s="93">
        <v>63542</v>
      </c>
      <c r="E14" s="93">
        <v>40585</v>
      </c>
      <c r="F14" s="93">
        <v>4218</v>
      </c>
      <c r="G14" s="93">
        <v>1216</v>
      </c>
      <c r="H14" s="97">
        <v>21830</v>
      </c>
      <c r="I14" s="97">
        <v>12120</v>
      </c>
      <c r="J14" s="97">
        <v>312</v>
      </c>
      <c r="K14" s="93">
        <v>1628</v>
      </c>
      <c r="L14" s="99">
        <v>167</v>
      </c>
      <c r="M14" s="101" t="s">
        <v>92</v>
      </c>
      <c r="N14" s="105" t="s">
        <v>60</v>
      </c>
      <c r="O14" s="91">
        <v>64834</v>
      </c>
      <c r="P14" s="93">
        <v>1871</v>
      </c>
      <c r="Q14" s="93">
        <v>186</v>
      </c>
      <c r="R14" s="93">
        <v>5586</v>
      </c>
      <c r="S14" s="93">
        <v>11916</v>
      </c>
      <c r="T14" s="93">
        <v>7452</v>
      </c>
      <c r="U14" s="97">
        <v>2265</v>
      </c>
      <c r="V14" s="97">
        <v>1330</v>
      </c>
      <c r="W14" s="97">
        <v>192</v>
      </c>
      <c r="X14" s="97">
        <v>44</v>
      </c>
      <c r="Y14" s="95">
        <v>0</v>
      </c>
      <c r="Z14" s="99">
        <v>7</v>
      </c>
      <c r="AA14" s="101" t="s">
        <v>92</v>
      </c>
    </row>
    <row r="15" spans="1:27" ht="17.100000000000001" customHeight="1">
      <c r="A15" s="26" t="s">
        <v>61</v>
      </c>
      <c r="B15" s="91">
        <v>16078</v>
      </c>
      <c r="C15" s="95">
        <v>0</v>
      </c>
      <c r="D15" s="93">
        <v>2592</v>
      </c>
      <c r="E15" s="93">
        <v>2629</v>
      </c>
      <c r="F15" s="93">
        <v>284</v>
      </c>
      <c r="G15" s="93">
        <v>109</v>
      </c>
      <c r="H15" s="97">
        <v>551</v>
      </c>
      <c r="I15" s="97">
        <v>1109</v>
      </c>
      <c r="J15" s="103">
        <v>0</v>
      </c>
      <c r="K15" s="93">
        <v>235</v>
      </c>
      <c r="L15" s="104">
        <v>0</v>
      </c>
      <c r="M15" s="101" t="s">
        <v>93</v>
      </c>
      <c r="N15" s="105" t="s">
        <v>61</v>
      </c>
      <c r="O15" s="91">
        <v>3616</v>
      </c>
      <c r="P15" s="93">
        <v>150</v>
      </c>
      <c r="Q15" s="93">
        <v>26</v>
      </c>
      <c r="R15" s="93">
        <v>1502</v>
      </c>
      <c r="S15" s="93">
        <v>1613</v>
      </c>
      <c r="T15" s="93">
        <v>1269</v>
      </c>
      <c r="U15" s="97">
        <v>272</v>
      </c>
      <c r="V15" s="97">
        <v>147</v>
      </c>
      <c r="W15" s="97">
        <v>30</v>
      </c>
      <c r="X15" s="97">
        <v>95</v>
      </c>
      <c r="Y15" s="95">
        <v>0</v>
      </c>
      <c r="Z15" s="104">
        <v>0</v>
      </c>
      <c r="AA15" s="101" t="s">
        <v>93</v>
      </c>
    </row>
    <row r="16" spans="1:27" ht="17.100000000000001" customHeight="1">
      <c r="A16" s="26" t="s">
        <v>62</v>
      </c>
      <c r="B16" s="91">
        <v>85559</v>
      </c>
      <c r="C16" s="95">
        <v>0</v>
      </c>
      <c r="D16" s="93">
        <v>29299</v>
      </c>
      <c r="E16" s="93">
        <v>30302</v>
      </c>
      <c r="F16" s="93">
        <v>324</v>
      </c>
      <c r="G16" s="93">
        <v>277</v>
      </c>
      <c r="H16" s="97">
        <v>4556</v>
      </c>
      <c r="I16" s="97">
        <v>1964</v>
      </c>
      <c r="J16" s="97">
        <v>28</v>
      </c>
      <c r="K16" s="93">
        <v>6</v>
      </c>
      <c r="L16" s="99">
        <v>7</v>
      </c>
      <c r="M16" s="101" t="s">
        <v>94</v>
      </c>
      <c r="N16" s="105" t="s">
        <v>62</v>
      </c>
      <c r="O16" s="91">
        <v>10424</v>
      </c>
      <c r="P16" s="93">
        <v>249</v>
      </c>
      <c r="Q16" s="93">
        <v>76</v>
      </c>
      <c r="R16" s="93">
        <v>2442</v>
      </c>
      <c r="S16" s="93">
        <v>2705</v>
      </c>
      <c r="T16" s="93">
        <v>2055</v>
      </c>
      <c r="U16" s="97">
        <v>567</v>
      </c>
      <c r="V16" s="97">
        <v>430</v>
      </c>
      <c r="W16" s="97">
        <v>97</v>
      </c>
      <c r="X16" s="103">
        <v>0</v>
      </c>
      <c r="Y16" s="95">
        <v>0</v>
      </c>
      <c r="Z16" s="104">
        <v>0</v>
      </c>
      <c r="AA16" s="101" t="s">
        <v>94</v>
      </c>
    </row>
    <row r="17" spans="1:27" ht="17.100000000000001" customHeight="1">
      <c r="A17" s="26" t="s">
        <v>63</v>
      </c>
      <c r="B17" s="91">
        <v>31390</v>
      </c>
      <c r="C17" s="95">
        <v>0</v>
      </c>
      <c r="D17" s="93">
        <v>6032</v>
      </c>
      <c r="E17" s="93">
        <v>5592</v>
      </c>
      <c r="F17" s="93">
        <v>185</v>
      </c>
      <c r="G17" s="93">
        <v>140</v>
      </c>
      <c r="H17" s="97">
        <v>1424</v>
      </c>
      <c r="I17" s="97">
        <v>1211</v>
      </c>
      <c r="J17" s="97">
        <v>3</v>
      </c>
      <c r="K17" s="93">
        <v>4541</v>
      </c>
      <c r="L17" s="99">
        <v>0</v>
      </c>
      <c r="M17" s="101" t="s">
        <v>95</v>
      </c>
      <c r="N17" s="105" t="s">
        <v>63</v>
      </c>
      <c r="O17" s="91">
        <v>5474</v>
      </c>
      <c r="P17" s="93">
        <v>144</v>
      </c>
      <c r="Q17" s="93">
        <v>62</v>
      </c>
      <c r="R17" s="93">
        <v>1113</v>
      </c>
      <c r="S17" s="93">
        <v>1661</v>
      </c>
      <c r="T17" s="93">
        <v>1785</v>
      </c>
      <c r="U17" s="97">
        <v>235</v>
      </c>
      <c r="V17" s="97">
        <v>167</v>
      </c>
      <c r="W17" s="97">
        <v>26</v>
      </c>
      <c r="X17" s="97">
        <v>2</v>
      </c>
      <c r="Y17" s="95">
        <v>0</v>
      </c>
      <c r="Z17" s="99">
        <v>1737</v>
      </c>
      <c r="AA17" s="101" t="s">
        <v>95</v>
      </c>
    </row>
    <row r="18" spans="1:27" ht="17.100000000000001" customHeight="1">
      <c r="A18" s="26" t="s">
        <v>64</v>
      </c>
      <c r="B18" s="91">
        <v>50866</v>
      </c>
      <c r="C18" s="95">
        <v>0</v>
      </c>
      <c r="D18" s="93">
        <v>20826</v>
      </c>
      <c r="E18" s="93">
        <v>10673</v>
      </c>
      <c r="F18" s="93">
        <v>908</v>
      </c>
      <c r="G18" s="93">
        <v>370</v>
      </c>
      <c r="H18" s="97">
        <v>702</v>
      </c>
      <c r="I18" s="97">
        <v>3369</v>
      </c>
      <c r="J18" s="97">
        <v>3</v>
      </c>
      <c r="K18" s="93">
        <v>12</v>
      </c>
      <c r="L18" s="99">
        <v>6</v>
      </c>
      <c r="M18" s="101" t="s">
        <v>96</v>
      </c>
      <c r="N18" s="105" t="s">
        <v>64</v>
      </c>
      <c r="O18" s="91">
        <v>4714</v>
      </c>
      <c r="P18" s="93">
        <v>380</v>
      </c>
      <c r="Q18" s="93">
        <v>54</v>
      </c>
      <c r="R18" s="93">
        <v>1375</v>
      </c>
      <c r="S18" s="93">
        <v>3150</v>
      </c>
      <c r="T18" s="93">
        <v>3953</v>
      </c>
      <c r="U18" s="97">
        <v>321</v>
      </c>
      <c r="V18" s="97">
        <v>382</v>
      </c>
      <c r="W18" s="97">
        <v>49</v>
      </c>
      <c r="X18" s="103">
        <v>0</v>
      </c>
      <c r="Y18" s="95">
        <v>0</v>
      </c>
      <c r="Z18" s="104">
        <v>0</v>
      </c>
      <c r="AA18" s="101" t="s">
        <v>96</v>
      </c>
    </row>
    <row r="19" spans="1:27" ht="24" customHeight="1">
      <c r="A19" s="26" t="s">
        <v>65</v>
      </c>
      <c r="B19" s="91">
        <v>13533</v>
      </c>
      <c r="C19" s="95">
        <v>0</v>
      </c>
      <c r="D19" s="93">
        <v>4117</v>
      </c>
      <c r="E19" s="93">
        <v>2319</v>
      </c>
      <c r="F19" s="93">
        <v>148</v>
      </c>
      <c r="G19" s="93">
        <v>72</v>
      </c>
      <c r="H19" s="97">
        <v>-26</v>
      </c>
      <c r="I19" s="97">
        <v>923</v>
      </c>
      <c r="J19" s="103">
        <v>0</v>
      </c>
      <c r="K19" s="93">
        <v>133</v>
      </c>
      <c r="L19" s="99">
        <v>0</v>
      </c>
      <c r="M19" s="101" t="s">
        <v>97</v>
      </c>
      <c r="N19" s="105" t="s">
        <v>65</v>
      </c>
      <c r="O19" s="91">
        <v>2266</v>
      </c>
      <c r="P19" s="93">
        <v>127</v>
      </c>
      <c r="Q19" s="93">
        <v>17</v>
      </c>
      <c r="R19" s="93">
        <v>476</v>
      </c>
      <c r="S19" s="93">
        <v>1060</v>
      </c>
      <c r="T19" s="93">
        <v>1589</v>
      </c>
      <c r="U19" s="97">
        <v>119</v>
      </c>
      <c r="V19" s="97">
        <v>114</v>
      </c>
      <c r="W19" s="97">
        <v>41</v>
      </c>
      <c r="X19" s="97">
        <v>166</v>
      </c>
      <c r="Y19" s="95">
        <v>0</v>
      </c>
      <c r="Z19" s="104">
        <v>0</v>
      </c>
      <c r="AA19" s="101" t="s">
        <v>97</v>
      </c>
    </row>
    <row r="20" spans="1:27" ht="17.100000000000001" customHeight="1">
      <c r="A20" s="26" t="s">
        <v>66</v>
      </c>
      <c r="B20" s="91">
        <v>48971</v>
      </c>
      <c r="C20" s="95">
        <v>0</v>
      </c>
      <c r="D20" s="93">
        <v>10977</v>
      </c>
      <c r="E20" s="93">
        <v>4286</v>
      </c>
      <c r="F20" s="93">
        <v>276</v>
      </c>
      <c r="G20" s="93">
        <v>448</v>
      </c>
      <c r="H20" s="97">
        <v>9660</v>
      </c>
      <c r="I20" s="97">
        <v>1958</v>
      </c>
      <c r="J20" s="103">
        <v>0</v>
      </c>
      <c r="K20" s="93">
        <v>35</v>
      </c>
      <c r="L20" s="104">
        <v>0</v>
      </c>
      <c r="M20" s="101" t="s">
        <v>98</v>
      </c>
      <c r="N20" s="105" t="s">
        <v>66</v>
      </c>
      <c r="O20" s="91">
        <v>16162</v>
      </c>
      <c r="P20" s="93">
        <v>155</v>
      </c>
      <c r="Q20" s="93">
        <v>40</v>
      </c>
      <c r="R20" s="93">
        <v>644</v>
      </c>
      <c r="S20" s="93">
        <v>1934</v>
      </c>
      <c r="T20" s="93">
        <v>2122</v>
      </c>
      <c r="U20" s="97">
        <v>188</v>
      </c>
      <c r="V20" s="97">
        <v>183</v>
      </c>
      <c r="W20" s="97">
        <v>22</v>
      </c>
      <c r="X20" s="97">
        <v>35</v>
      </c>
      <c r="Y20" s="95">
        <v>0</v>
      </c>
      <c r="Z20" s="104">
        <v>0</v>
      </c>
      <c r="AA20" s="101" t="s">
        <v>98</v>
      </c>
    </row>
    <row r="21" spans="1:27" ht="17.100000000000001" customHeight="1">
      <c r="A21" s="26" t="s">
        <v>67</v>
      </c>
      <c r="B21" s="91">
        <v>11603</v>
      </c>
      <c r="C21" s="95">
        <v>0</v>
      </c>
      <c r="D21" s="93">
        <v>2791</v>
      </c>
      <c r="E21" s="93">
        <v>1726</v>
      </c>
      <c r="F21" s="93">
        <v>185</v>
      </c>
      <c r="G21" s="93">
        <v>65</v>
      </c>
      <c r="H21" s="97">
        <v>134</v>
      </c>
      <c r="I21" s="97">
        <v>249</v>
      </c>
      <c r="J21" s="103">
        <v>0</v>
      </c>
      <c r="K21" s="93">
        <v>88</v>
      </c>
      <c r="L21" s="99">
        <v>0</v>
      </c>
      <c r="M21" s="101" t="s">
        <v>99</v>
      </c>
      <c r="N21" s="105" t="s">
        <v>67</v>
      </c>
      <c r="O21" s="91">
        <v>3014</v>
      </c>
      <c r="P21" s="93">
        <v>51</v>
      </c>
      <c r="Q21" s="93">
        <v>23</v>
      </c>
      <c r="R21" s="93">
        <v>510</v>
      </c>
      <c r="S21" s="93">
        <v>1083</v>
      </c>
      <c r="T21" s="93">
        <v>1519</v>
      </c>
      <c r="U21" s="97">
        <v>98</v>
      </c>
      <c r="V21" s="97">
        <v>101</v>
      </c>
      <c r="W21" s="97">
        <v>14</v>
      </c>
      <c r="X21" s="97">
        <v>3</v>
      </c>
      <c r="Y21" s="95">
        <v>0</v>
      </c>
      <c r="Z21" s="104">
        <v>0</v>
      </c>
      <c r="AA21" s="101" t="s">
        <v>99</v>
      </c>
    </row>
    <row r="22" spans="1:27" ht="17.100000000000001" customHeight="1">
      <c r="A22" s="26" t="s">
        <v>68</v>
      </c>
      <c r="B22" s="91">
        <v>25034</v>
      </c>
      <c r="C22" s="95">
        <v>0</v>
      </c>
      <c r="D22" s="93">
        <v>4236</v>
      </c>
      <c r="E22" s="93">
        <v>2909</v>
      </c>
      <c r="F22" s="93">
        <v>398</v>
      </c>
      <c r="G22" s="93">
        <v>72</v>
      </c>
      <c r="H22" s="97">
        <v>1781</v>
      </c>
      <c r="I22" s="97">
        <v>1408</v>
      </c>
      <c r="J22" s="103">
        <v>0</v>
      </c>
      <c r="K22" s="93">
        <v>2585</v>
      </c>
      <c r="L22" s="99">
        <v>0</v>
      </c>
      <c r="M22" s="101" t="s">
        <v>100</v>
      </c>
      <c r="N22" s="105" t="s">
        <v>68</v>
      </c>
      <c r="O22" s="91">
        <v>5016</v>
      </c>
      <c r="P22" s="93">
        <v>160</v>
      </c>
      <c r="Q22" s="93">
        <v>56</v>
      </c>
      <c r="R22" s="93">
        <v>917</v>
      </c>
      <c r="S22" s="93">
        <v>1546</v>
      </c>
      <c r="T22" s="93">
        <v>2176</v>
      </c>
      <c r="U22" s="97">
        <v>207</v>
      </c>
      <c r="V22" s="97">
        <v>167</v>
      </c>
      <c r="W22" s="97">
        <v>32</v>
      </c>
      <c r="X22" s="97">
        <v>238</v>
      </c>
      <c r="Y22" s="95">
        <v>0</v>
      </c>
      <c r="Z22" s="99">
        <v>1288</v>
      </c>
      <c r="AA22" s="101" t="s">
        <v>100</v>
      </c>
    </row>
    <row r="23" spans="1:27" ht="17.100000000000001" customHeight="1">
      <c r="A23" s="26" t="s">
        <v>69</v>
      </c>
      <c r="B23" s="91">
        <v>3488</v>
      </c>
      <c r="C23" s="95">
        <v>0</v>
      </c>
      <c r="D23" s="93">
        <v>371</v>
      </c>
      <c r="E23" s="93">
        <v>704</v>
      </c>
      <c r="F23" s="93">
        <v>31</v>
      </c>
      <c r="G23" s="93">
        <v>27</v>
      </c>
      <c r="H23" s="97">
        <v>-28</v>
      </c>
      <c r="I23" s="97">
        <v>291</v>
      </c>
      <c r="J23" s="103">
        <v>0</v>
      </c>
      <c r="K23" s="93">
        <v>2</v>
      </c>
      <c r="L23" s="104">
        <v>0</v>
      </c>
      <c r="M23" s="101" t="s">
        <v>101</v>
      </c>
      <c r="N23" s="105" t="s">
        <v>69</v>
      </c>
      <c r="O23" s="91">
        <v>840</v>
      </c>
      <c r="P23" s="93">
        <v>36</v>
      </c>
      <c r="Q23" s="93">
        <v>7</v>
      </c>
      <c r="R23" s="93">
        <v>238</v>
      </c>
      <c r="S23" s="93">
        <v>315</v>
      </c>
      <c r="T23" s="93">
        <v>584</v>
      </c>
      <c r="U23" s="97">
        <v>33</v>
      </c>
      <c r="V23" s="97">
        <v>52</v>
      </c>
      <c r="W23" s="97">
        <v>7</v>
      </c>
      <c r="X23" s="97">
        <v>14</v>
      </c>
      <c r="Y23" s="95">
        <v>0</v>
      </c>
      <c r="Z23" s="104">
        <v>0</v>
      </c>
      <c r="AA23" s="101" t="s">
        <v>101</v>
      </c>
    </row>
    <row r="24" spans="1:27" ht="24" customHeight="1">
      <c r="A24" s="26" t="s">
        <v>70</v>
      </c>
      <c r="B24" s="91">
        <v>12286</v>
      </c>
      <c r="C24" s="95">
        <v>0</v>
      </c>
      <c r="D24" s="93">
        <v>3513</v>
      </c>
      <c r="E24" s="93">
        <v>1575</v>
      </c>
      <c r="F24" s="93">
        <v>100</v>
      </c>
      <c r="G24" s="93">
        <v>31</v>
      </c>
      <c r="H24" s="97">
        <v>630</v>
      </c>
      <c r="I24" s="97">
        <v>547</v>
      </c>
      <c r="J24" s="97">
        <v>0</v>
      </c>
      <c r="K24" s="93">
        <v>296</v>
      </c>
      <c r="L24" s="104">
        <v>0</v>
      </c>
      <c r="M24" s="101" t="s">
        <v>102</v>
      </c>
      <c r="N24" s="105" t="s">
        <v>70</v>
      </c>
      <c r="O24" s="91">
        <v>2539</v>
      </c>
      <c r="P24" s="93">
        <v>67</v>
      </c>
      <c r="Q24" s="93">
        <v>42</v>
      </c>
      <c r="R24" s="93">
        <v>415</v>
      </c>
      <c r="S24" s="93">
        <v>609</v>
      </c>
      <c r="T24" s="93">
        <v>911</v>
      </c>
      <c r="U24" s="97">
        <v>67</v>
      </c>
      <c r="V24" s="97">
        <v>119</v>
      </c>
      <c r="W24" s="97">
        <v>14</v>
      </c>
      <c r="X24" s="97">
        <v>880</v>
      </c>
      <c r="Y24" s="95">
        <v>0</v>
      </c>
      <c r="Z24" s="104">
        <v>0</v>
      </c>
      <c r="AA24" s="101" t="s">
        <v>102</v>
      </c>
    </row>
    <row r="25" spans="1:27" ht="17.100000000000001" customHeight="1">
      <c r="A25" s="26" t="s">
        <v>71</v>
      </c>
      <c r="B25" s="91">
        <v>1798</v>
      </c>
      <c r="C25" s="95">
        <v>0</v>
      </c>
      <c r="D25" s="93">
        <v>350</v>
      </c>
      <c r="E25" s="93">
        <v>837</v>
      </c>
      <c r="F25" s="93">
        <v>27</v>
      </c>
      <c r="G25" s="93">
        <v>8</v>
      </c>
      <c r="H25" s="97">
        <v>-18</v>
      </c>
      <c r="I25" s="97">
        <v>98</v>
      </c>
      <c r="J25" s="97">
        <v>1</v>
      </c>
      <c r="K25" s="93">
        <v>1</v>
      </c>
      <c r="L25" s="99">
        <v>0</v>
      </c>
      <c r="M25" s="101" t="s">
        <v>103</v>
      </c>
      <c r="N25" s="105" t="s">
        <v>71</v>
      </c>
      <c r="O25" s="91">
        <v>53</v>
      </c>
      <c r="P25" s="93">
        <v>0</v>
      </c>
      <c r="Q25" s="93">
        <v>1</v>
      </c>
      <c r="R25" s="93">
        <v>153</v>
      </c>
      <c r="S25" s="93">
        <v>160</v>
      </c>
      <c r="T25" s="93">
        <v>89</v>
      </c>
      <c r="U25" s="97">
        <v>19</v>
      </c>
      <c r="V25" s="97">
        <v>16</v>
      </c>
      <c r="W25" s="97">
        <v>2</v>
      </c>
      <c r="X25" s="103">
        <v>0</v>
      </c>
      <c r="Y25" s="95">
        <v>0</v>
      </c>
      <c r="Z25" s="104">
        <v>0</v>
      </c>
      <c r="AA25" s="101" t="s">
        <v>103</v>
      </c>
    </row>
    <row r="26" spans="1:27" ht="17.100000000000001" customHeight="1">
      <c r="A26" s="26" t="s">
        <v>72</v>
      </c>
      <c r="B26" s="91">
        <v>70280</v>
      </c>
      <c r="C26" s="95">
        <v>0</v>
      </c>
      <c r="D26" s="93">
        <v>8108</v>
      </c>
      <c r="E26" s="93">
        <v>2758</v>
      </c>
      <c r="F26" s="93">
        <v>177</v>
      </c>
      <c r="G26" s="93">
        <v>29</v>
      </c>
      <c r="H26" s="97">
        <v>36202</v>
      </c>
      <c r="I26" s="97">
        <v>907</v>
      </c>
      <c r="J26" s="97">
        <v>1</v>
      </c>
      <c r="K26" s="93">
        <v>11860</v>
      </c>
      <c r="L26" s="99">
        <v>2486</v>
      </c>
      <c r="M26" s="101" t="s">
        <v>104</v>
      </c>
      <c r="N26" s="105" t="s">
        <v>72</v>
      </c>
      <c r="O26" s="91">
        <v>2198</v>
      </c>
      <c r="P26" s="93">
        <v>74</v>
      </c>
      <c r="Q26" s="93">
        <v>17</v>
      </c>
      <c r="R26" s="93">
        <v>627</v>
      </c>
      <c r="S26" s="93">
        <v>770</v>
      </c>
      <c r="T26" s="93">
        <v>791</v>
      </c>
      <c r="U26" s="97">
        <v>187</v>
      </c>
      <c r="V26" s="97">
        <v>72</v>
      </c>
      <c r="W26" s="97">
        <v>20</v>
      </c>
      <c r="X26" s="103">
        <v>0</v>
      </c>
      <c r="Y26" s="95">
        <v>0</v>
      </c>
      <c r="Z26" s="99">
        <v>3071</v>
      </c>
      <c r="AA26" s="101" t="s">
        <v>104</v>
      </c>
    </row>
    <row r="27" spans="1:27" ht="17.100000000000001" customHeight="1">
      <c r="A27" s="26" t="s">
        <v>73</v>
      </c>
      <c r="B27" s="91">
        <v>215885</v>
      </c>
      <c r="C27" s="95">
        <v>0</v>
      </c>
      <c r="D27" s="93">
        <v>127004</v>
      </c>
      <c r="E27" s="93">
        <v>94092</v>
      </c>
      <c r="F27" s="93">
        <v>311</v>
      </c>
      <c r="G27" s="93">
        <v>368</v>
      </c>
      <c r="H27" s="97">
        <v>-74</v>
      </c>
      <c r="I27" s="97">
        <v>4229</v>
      </c>
      <c r="J27" s="97">
        <v>59</v>
      </c>
      <c r="K27" s="93">
        <v>0</v>
      </c>
      <c r="L27" s="104">
        <v>0</v>
      </c>
      <c r="M27" s="101" t="s">
        <v>105</v>
      </c>
      <c r="N27" s="105" t="s">
        <v>73</v>
      </c>
      <c r="O27" s="91">
        <v>-16136</v>
      </c>
      <c r="P27" s="93">
        <v>456</v>
      </c>
      <c r="Q27" s="93">
        <v>90</v>
      </c>
      <c r="R27" s="93">
        <v>1430</v>
      </c>
      <c r="S27" s="93">
        <v>1985</v>
      </c>
      <c r="T27" s="93">
        <v>1443</v>
      </c>
      <c r="U27" s="97">
        <v>336</v>
      </c>
      <c r="V27" s="97">
        <v>716</v>
      </c>
      <c r="W27" s="97">
        <v>32</v>
      </c>
      <c r="X27" s="103">
        <v>0</v>
      </c>
      <c r="Y27" s="95">
        <v>0</v>
      </c>
      <c r="Z27" s="104">
        <v>0</v>
      </c>
      <c r="AA27" s="101" t="s">
        <v>105</v>
      </c>
    </row>
    <row r="28" spans="1:27" ht="17.100000000000001" customHeight="1">
      <c r="A28" s="26" t="s">
        <v>74</v>
      </c>
      <c r="B28" s="91">
        <v>11414</v>
      </c>
      <c r="C28" s="95">
        <v>0</v>
      </c>
      <c r="D28" s="93">
        <v>1631</v>
      </c>
      <c r="E28" s="93">
        <v>2365</v>
      </c>
      <c r="F28" s="93">
        <v>158</v>
      </c>
      <c r="G28" s="93">
        <v>98</v>
      </c>
      <c r="H28" s="97">
        <v>-6</v>
      </c>
      <c r="I28" s="97">
        <v>2400</v>
      </c>
      <c r="J28" s="97">
        <v>9</v>
      </c>
      <c r="K28" s="95">
        <v>0</v>
      </c>
      <c r="L28" s="99">
        <v>0</v>
      </c>
      <c r="M28" s="101" t="s">
        <v>106</v>
      </c>
      <c r="N28" s="105" t="s">
        <v>74</v>
      </c>
      <c r="O28" s="91">
        <v>2580</v>
      </c>
      <c r="P28" s="93">
        <v>184</v>
      </c>
      <c r="Q28" s="93">
        <v>38</v>
      </c>
      <c r="R28" s="93">
        <v>451</v>
      </c>
      <c r="S28" s="93">
        <v>704</v>
      </c>
      <c r="T28" s="93">
        <v>777</v>
      </c>
      <c r="U28" s="97">
        <v>79</v>
      </c>
      <c r="V28" s="97">
        <v>105</v>
      </c>
      <c r="W28" s="97">
        <v>25</v>
      </c>
      <c r="X28" s="103">
        <v>0</v>
      </c>
      <c r="Y28" s="95">
        <v>0</v>
      </c>
      <c r="Z28" s="104">
        <v>0</v>
      </c>
      <c r="AA28" s="101" t="s">
        <v>106</v>
      </c>
    </row>
    <row r="29" spans="1:27" ht="24" customHeight="1">
      <c r="A29" s="26" t="s">
        <v>75</v>
      </c>
      <c r="B29" s="91">
        <v>4465</v>
      </c>
      <c r="C29" s="95">
        <v>0</v>
      </c>
      <c r="D29" s="93">
        <v>472</v>
      </c>
      <c r="E29" s="93">
        <v>876</v>
      </c>
      <c r="F29" s="93">
        <v>43</v>
      </c>
      <c r="G29" s="93">
        <v>8</v>
      </c>
      <c r="H29" s="97">
        <v>-13</v>
      </c>
      <c r="I29" s="97">
        <v>116</v>
      </c>
      <c r="J29" s="103">
        <v>0</v>
      </c>
      <c r="K29" s="93">
        <v>2193</v>
      </c>
      <c r="L29" s="99">
        <v>0</v>
      </c>
      <c r="M29" s="101" t="s">
        <v>107</v>
      </c>
      <c r="N29" s="105" t="s">
        <v>75</v>
      </c>
      <c r="O29" s="91">
        <v>290</v>
      </c>
      <c r="P29" s="93">
        <v>2</v>
      </c>
      <c r="Q29" s="93">
        <v>1</v>
      </c>
      <c r="R29" s="93">
        <v>160</v>
      </c>
      <c r="S29" s="93">
        <v>93</v>
      </c>
      <c r="T29" s="93">
        <v>190</v>
      </c>
      <c r="U29" s="97">
        <v>9</v>
      </c>
      <c r="V29" s="97">
        <v>23</v>
      </c>
      <c r="W29" s="97">
        <v>1</v>
      </c>
      <c r="X29" s="103">
        <v>0</v>
      </c>
      <c r="Y29" s="95">
        <v>0</v>
      </c>
      <c r="Z29" s="104">
        <v>0</v>
      </c>
      <c r="AA29" s="101" t="s">
        <v>107</v>
      </c>
    </row>
    <row r="30" spans="1:27" ht="17.100000000000001" customHeight="1">
      <c r="A30" s="26" t="s">
        <v>76</v>
      </c>
      <c r="B30" s="91">
        <v>413</v>
      </c>
      <c r="C30" s="95">
        <v>0</v>
      </c>
      <c r="D30" s="93">
        <v>53</v>
      </c>
      <c r="E30" s="93">
        <v>243</v>
      </c>
      <c r="F30" s="95">
        <v>0</v>
      </c>
      <c r="G30" s="93">
        <v>0</v>
      </c>
      <c r="H30" s="97">
        <v>-1</v>
      </c>
      <c r="I30" s="97">
        <v>0</v>
      </c>
      <c r="J30" s="103">
        <v>0</v>
      </c>
      <c r="K30" s="93">
        <v>48</v>
      </c>
      <c r="L30" s="104">
        <v>0</v>
      </c>
      <c r="M30" s="101" t="s">
        <v>108</v>
      </c>
      <c r="N30" s="105" t="s">
        <v>76</v>
      </c>
      <c r="O30" s="91">
        <v>26</v>
      </c>
      <c r="P30" s="93">
        <v>0</v>
      </c>
      <c r="Q30" s="93">
        <v>1</v>
      </c>
      <c r="R30" s="93">
        <v>3</v>
      </c>
      <c r="S30" s="93">
        <v>11</v>
      </c>
      <c r="T30" s="93">
        <v>15</v>
      </c>
      <c r="U30" s="97">
        <v>8</v>
      </c>
      <c r="V30" s="97">
        <v>6</v>
      </c>
      <c r="W30" s="97">
        <v>0</v>
      </c>
      <c r="X30" s="103">
        <v>0</v>
      </c>
      <c r="Y30" s="95">
        <v>0</v>
      </c>
      <c r="Z30" s="99">
        <v>0</v>
      </c>
      <c r="AA30" s="101" t="s">
        <v>108</v>
      </c>
    </row>
    <row r="31" spans="1:27" ht="24" customHeight="1">
      <c r="A31" s="26" t="s">
        <v>77</v>
      </c>
      <c r="B31" s="91">
        <v>118625</v>
      </c>
      <c r="C31" s="93">
        <v>118625</v>
      </c>
      <c r="D31" s="95">
        <v>0</v>
      </c>
      <c r="E31" s="95">
        <v>0</v>
      </c>
      <c r="F31" s="95">
        <v>0</v>
      </c>
      <c r="G31" s="95">
        <v>0</v>
      </c>
      <c r="H31" s="103">
        <v>0</v>
      </c>
      <c r="I31" s="103">
        <v>0</v>
      </c>
      <c r="J31" s="103">
        <v>0</v>
      </c>
      <c r="K31" s="95">
        <v>0</v>
      </c>
      <c r="L31" s="104">
        <v>0</v>
      </c>
      <c r="M31" s="101" t="s">
        <v>109</v>
      </c>
      <c r="N31" s="106" t="s">
        <v>77</v>
      </c>
      <c r="O31" s="108">
        <v>0</v>
      </c>
      <c r="P31" s="95">
        <v>0</v>
      </c>
      <c r="Q31" s="95">
        <v>0</v>
      </c>
      <c r="R31" s="95">
        <v>0</v>
      </c>
      <c r="S31" s="95">
        <v>0</v>
      </c>
      <c r="T31" s="95">
        <v>0</v>
      </c>
      <c r="U31" s="103">
        <v>0</v>
      </c>
      <c r="V31" s="103">
        <v>0</v>
      </c>
      <c r="W31" s="103">
        <v>0</v>
      </c>
      <c r="X31" s="103">
        <v>0</v>
      </c>
      <c r="Y31" s="95">
        <v>0</v>
      </c>
      <c r="Z31" s="104">
        <v>0</v>
      </c>
      <c r="AA31" s="101" t="s">
        <v>109</v>
      </c>
    </row>
    <row r="32" spans="1:27" ht="6" customHeight="1" thickBot="1">
      <c r="A32" s="17"/>
      <c r="B32" s="21"/>
      <c r="C32" s="11"/>
      <c r="D32" s="11"/>
      <c r="E32" s="11"/>
      <c r="F32" s="11"/>
      <c r="G32" s="19"/>
      <c r="H32" s="17"/>
      <c r="I32" s="15"/>
      <c r="J32" s="15"/>
      <c r="K32" s="25"/>
      <c r="L32" s="13"/>
      <c r="M32" s="9"/>
      <c r="N32" s="17"/>
      <c r="O32" s="21"/>
      <c r="P32" s="11"/>
      <c r="Q32" s="11"/>
      <c r="R32" s="11"/>
      <c r="S32" s="11"/>
      <c r="T32" s="19"/>
      <c r="U32" s="17"/>
      <c r="V32" s="15"/>
      <c r="W32" s="15"/>
      <c r="X32" s="15"/>
      <c r="Y32" s="25"/>
      <c r="Z32" s="13"/>
      <c r="AA32" s="9"/>
    </row>
    <row r="33" spans="1:27" s="2" customFormat="1" ht="81.95" customHeight="1">
      <c r="A33" s="56" t="str">
        <f>SUBSTITUTE(A38&amp;B38,CHAR(10),CHAR(10)&amp;"　　　　　")&amp;CHAR(10)&amp;CONCATENATE("　　　　　",B39,TEXT(C39,"#,###,###,##0"),D39)&amp;CHAR(10)&amp;SUBSTITUTE(A41&amp;B41,CHAR(10),CHAR(10)&amp;"　　　　　")</f>
        <v>說　　明：1.其他項係指無法依地區劃分之稅目。
　　　　　2.本表自100年1月起，配合縣市改制直轄市(請參閱編製說明第七點)修正。
　　　　　3.特種貨物及勞務稅自100年6月起開徵。
　　　　　4.特別及臨時稅課包含營建剩餘土石方、礦石開採、土石採取等臨時稅及特別稅。
　　　　　5.遺產及贈與稅實物抵繳金額累計至9月份共為1,295,296,869元。
附　　註：1.遺產及贈與稅、菸酒稅包括撥入長照基金之稅款。
　　　　　2.營業稅包含未指定用途部分營業稅與金融業營業稅(撥入金融業特別準備金)。</v>
      </c>
      <c r="B33" s="57"/>
      <c r="C33" s="57"/>
      <c r="D33" s="57"/>
      <c r="E33" s="57"/>
      <c r="F33" s="57"/>
      <c r="G33" s="57"/>
      <c r="H33" s="54" t="str">
        <f>SUBSTITUTE(H38&amp;I38,CHAR(10),CHAR(10)&amp;"　　　　　　")</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I33" s="54"/>
      <c r="J33" s="54"/>
      <c r="K33" s="54"/>
      <c r="L33" s="54"/>
      <c r="M33" s="54"/>
      <c r="N33" s="56"/>
      <c r="O33" s="57"/>
      <c r="P33" s="57"/>
      <c r="Q33" s="57"/>
      <c r="R33" s="57"/>
      <c r="S33" s="57"/>
      <c r="T33" s="57"/>
      <c r="U33" s="68"/>
      <c r="V33" s="69"/>
      <c r="W33" s="69"/>
      <c r="X33" s="69"/>
      <c r="Y33" s="69"/>
      <c r="Z33" s="69"/>
      <c r="AA33" s="69"/>
    </row>
    <row r="34" spans="1:27" s="2" customFormat="1" ht="12" customHeight="1">
      <c r="A34" s="58"/>
      <c r="B34" s="58"/>
      <c r="C34" s="58"/>
      <c r="D34" s="58"/>
      <c r="E34" s="58"/>
      <c r="F34" s="58"/>
      <c r="G34" s="58"/>
      <c r="H34" s="55"/>
      <c r="I34" s="55"/>
      <c r="J34" s="55"/>
      <c r="K34" s="55"/>
      <c r="L34" s="55"/>
      <c r="M34" s="55"/>
      <c r="N34" s="73"/>
      <c r="O34" s="58"/>
      <c r="P34" s="58"/>
      <c r="Q34" s="58"/>
      <c r="R34" s="58"/>
      <c r="S34" s="58"/>
      <c r="T34" s="58"/>
      <c r="U34" s="74"/>
      <c r="V34" s="75"/>
      <c r="W34" s="75"/>
      <c r="X34" s="75"/>
      <c r="Y34" s="75"/>
      <c r="Z34" s="75"/>
      <c r="AA34" s="75"/>
    </row>
    <row r="35" spans="1:27" s="2" customFormat="1" ht="12" customHeight="1">
      <c r="A35" s="58"/>
      <c r="B35" s="58"/>
      <c r="C35" s="58"/>
      <c r="D35" s="58"/>
      <c r="E35" s="58"/>
      <c r="F35" s="58"/>
      <c r="G35" s="58"/>
      <c r="H35" s="53" t="str">
        <f>CONCATENATE("　　　　　　",H39,TEXT(I39,"#,###,###,##0")," ",J39)</f>
        <v>　　　　　　5.The accumulated total amount of using physical objects for payment of estate and gift taxes was NT$1,295,296,869 till the end</v>
      </c>
      <c r="I35" s="53"/>
      <c r="J35" s="53"/>
      <c r="K35" s="53"/>
      <c r="L35" s="53"/>
      <c r="M35" s="53"/>
      <c r="N35" s="27"/>
      <c r="O35" s="28"/>
      <c r="P35" s="28"/>
      <c r="Q35" s="28"/>
      <c r="R35" s="28"/>
      <c r="S35" s="28"/>
      <c r="T35" s="28"/>
      <c r="U35" s="29"/>
      <c r="V35" s="30"/>
      <c r="W35" s="30"/>
      <c r="X35" s="30"/>
      <c r="Y35" s="30"/>
      <c r="Z35" s="30"/>
      <c r="AA35" s="30"/>
    </row>
    <row r="36" spans="1:27" s="5" customFormat="1" ht="12" customHeight="1">
      <c r="A36" s="58"/>
      <c r="B36" s="58"/>
      <c r="C36" s="58"/>
      <c r="D36" s="58"/>
      <c r="E36" s="58"/>
      <c r="F36" s="58"/>
      <c r="G36" s="58"/>
      <c r="H36" s="53" t="str">
        <f>CONCATENATE("　　　　　　   ",H40)</f>
        <v>　　　　　　   of  Sept. 2024.</v>
      </c>
      <c r="I36" s="53"/>
      <c r="J36" s="53"/>
      <c r="K36" s="53"/>
      <c r="L36" s="53"/>
      <c r="M36" s="53"/>
      <c r="N36" s="70"/>
      <c r="O36" s="71"/>
      <c r="P36" s="71"/>
      <c r="Q36" s="71"/>
      <c r="R36" s="71"/>
      <c r="S36" s="71"/>
      <c r="T36" s="71"/>
      <c r="U36" s="72"/>
      <c r="V36" s="72"/>
      <c r="W36" s="72"/>
      <c r="X36" s="72"/>
      <c r="Y36" s="72"/>
      <c r="Z36" s="72"/>
      <c r="AA36" s="72"/>
    </row>
    <row r="37" spans="1:27" s="5" customFormat="1" ht="45" customHeight="1">
      <c r="A37" s="58"/>
      <c r="B37" s="58"/>
      <c r="C37" s="58"/>
      <c r="D37" s="58"/>
      <c r="E37" s="58"/>
      <c r="F37" s="58"/>
      <c r="G37" s="58"/>
      <c r="H37" s="53" t="str">
        <f>SUBSTITUTE(H41&amp;I41,CHAR(10),CHAR(10)&amp;"　　　")</f>
        <v>Note：1.Estate and Gift Tax, Tobacco and Alcohol Tax, both include revenues for Long-term Care Services Development Fund.
　　　2.Business tax include undesignated portion and financial enterprises business tax, which were appropriated to financial special
　　　   reserves.</v>
      </c>
      <c r="I37" s="53"/>
      <c r="J37" s="53"/>
      <c r="K37" s="53"/>
      <c r="L37" s="53"/>
      <c r="M37" s="53"/>
      <c r="N37" s="4"/>
      <c r="O37" s="4"/>
      <c r="P37" s="4"/>
      <c r="Q37" s="4"/>
      <c r="R37" s="4"/>
      <c r="S37" s="4"/>
      <c r="T37" s="4"/>
      <c r="U37" s="4"/>
      <c r="V37" s="4"/>
      <c r="W37" s="4"/>
      <c r="X37" s="4"/>
      <c r="Y37" s="4"/>
      <c r="Z37" s="4"/>
      <c r="AA37" s="4"/>
    </row>
    <row r="38" spans="1:27" ht="316.5" hidden="1">
      <c r="A38" s="86" t="s">
        <v>80</v>
      </c>
      <c r="B38" s="87" t="s">
        <v>54</v>
      </c>
      <c r="H38" s="88" t="s">
        <v>113</v>
      </c>
      <c r="I38" s="96" t="s">
        <v>86</v>
      </c>
    </row>
    <row r="39" spans="1:27" hidden="1">
      <c r="A39" s="88" t="s">
        <v>79</v>
      </c>
      <c r="B39" s="86" t="s">
        <v>52</v>
      </c>
      <c r="C39" s="89">
        <v>1295296869</v>
      </c>
      <c r="D39" s="86" t="s">
        <v>53</v>
      </c>
      <c r="H39" s="88" t="s">
        <v>112</v>
      </c>
      <c r="I39" s="89">
        <v>1295296869</v>
      </c>
      <c r="J39" s="88" t="s">
        <v>85</v>
      </c>
    </row>
    <row r="40" spans="1:27" ht="15" hidden="1" customHeight="1">
      <c r="A40" s="32" t="s">
        <v>1</v>
      </c>
      <c r="H40" s="88" t="s">
        <v>111</v>
      </c>
    </row>
    <row r="41" spans="1:27" ht="148.5" hidden="1">
      <c r="A41" s="86" t="s">
        <v>78</v>
      </c>
      <c r="B41" s="87" t="s">
        <v>51</v>
      </c>
      <c r="H41" s="88" t="s">
        <v>110</v>
      </c>
      <c r="I41" s="96" t="s">
        <v>84</v>
      </c>
    </row>
    <row r="42" spans="1:27" hidden="1"/>
  </sheetData>
  <mergeCells count="31">
    <mergeCell ref="N4:N6"/>
    <mergeCell ref="AA4:AA6"/>
    <mergeCell ref="K4:K5"/>
    <mergeCell ref="F4:F5"/>
    <mergeCell ref="G4:G5"/>
    <mergeCell ref="O4:O5"/>
    <mergeCell ref="X4:X5"/>
    <mergeCell ref="Z5:Z6"/>
    <mergeCell ref="L4:L5"/>
    <mergeCell ref="M4:M6"/>
    <mergeCell ref="N33:T33"/>
    <mergeCell ref="U33:AA33"/>
    <mergeCell ref="N36:T36"/>
    <mergeCell ref="U36:AA36"/>
    <mergeCell ref="N34:T34"/>
    <mergeCell ref="U34:AA34"/>
    <mergeCell ref="N1:T1"/>
    <mergeCell ref="U1:AA1"/>
    <mergeCell ref="N2:T2"/>
    <mergeCell ref="U2:AA2"/>
    <mergeCell ref="H1:M1"/>
    <mergeCell ref="A1:G1"/>
    <mergeCell ref="A2:G2"/>
    <mergeCell ref="H2:M2"/>
    <mergeCell ref="H37:M37"/>
    <mergeCell ref="H33:M34"/>
    <mergeCell ref="H36:M36"/>
    <mergeCell ref="H35:M35"/>
    <mergeCell ref="A33:G37"/>
    <mergeCell ref="D4:D5"/>
    <mergeCell ref="A4:A6"/>
  </mergeCells>
  <phoneticPr fontId="2" type="noConversion"/>
  <printOptions horizontalCentered="1"/>
  <pageMargins left="0.78740157480314965" right="0.78740157480314965" top="0.59055118110236227" bottom="0.78740157480314965" header="0.39370078740157483" footer="0.78740157480314965"/>
  <pageSetup paperSize="9" firstPageNumber="8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2024-10-18T06:51:12Z</cp:lastPrinted>
  <dcterms:created xsi:type="dcterms:W3CDTF">2001-11-06T09:07:39Z</dcterms:created>
  <dcterms:modified xsi:type="dcterms:W3CDTF">2024-10-18T06:51:12Z</dcterms:modified>
</cp:coreProperties>
</file>