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D41" i="1"/>
</calcChain>
</file>

<file path=xl/sharedStrings.xml><?xml version="1.0" encoding="utf-8"?>
<sst xmlns="http://schemas.openxmlformats.org/spreadsheetml/2006/main" count="207" uniqueCount="133">
  <si>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</si>
  <si>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</si>
  <si>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</si>
  <si>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</si>
  <si>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</si>
  <si>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</si>
  <si>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</si>
  <si>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</si>
  <si>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</si>
  <si>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</si>
  <si>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</si>
  <si>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</si>
  <si>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</si>
  <si>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</si>
  <si>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</si>
  <si>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</si>
  <si>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</si>
  <si>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</si>
  <si>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</si>
  <si>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</si>
  <si>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</si>
  <si>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</si>
  <si>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</si>
  <si>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</si>
  <si>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</si>
  <si>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</si>
  <si>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</si>
  <si>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</si>
  <si>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</si>
  <si>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</si>
  <si>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</si>
  <si>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</si>
  <si>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</si>
  <si>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</si>
  <si>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</si>
  <si>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</si>
  <si>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</si>
  <si>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</si>
  <si>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</si>
  <si>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</si>
  <si>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</si>
  <si>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</si>
  <si>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</si>
  <si>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</si>
  <si>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</si>
  <si>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</si>
  <si>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</si>
  <si>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</si>
  <si>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</si>
  <si>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</si>
  <si>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</si>
  <si>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</si>
  <si>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</si>
  <si>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</si>
  <si>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</si>
  <si>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</si>
  <si>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</si>
  <si>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</si>
  <si>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</si>
  <si>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</si>
  <si>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 xml:space="preserve">  </t>
    <phoneticPr fontId="2" type="noConversion"/>
  </si>
  <si>
    <t>特 別 及
臨時稅課</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</si>
  <si>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</si>
  <si>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</si>
  <si>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</si>
  <si>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</si>
  <si>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</si>
  <si>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</si>
  <si>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</si>
  <si>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</si>
  <si>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</si>
  <si>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</si>
  <si>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</si>
  <si>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Business
Tax</t>
    <phoneticPr fontId="2" type="noConversion"/>
  </si>
  <si>
    <t>1.房地合一課徵所得稅包括撥入住宅基金及長照基金之稅款。
2.遺產及贈與稅、菸酒稅包含撥入長照基金之稅款。</t>
  </si>
  <si>
    <t>元。</t>
  </si>
  <si>
    <t>3.遺產及贈與稅實物抵繳金額3月份計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</si>
  <si>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</si>
  <si>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</si>
  <si>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</si>
  <si>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</si>
  <si>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</si>
  <si>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</si>
  <si>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</si>
  <si>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</si>
  <si>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104年</t>
  </si>
  <si>
    <t>105年</t>
  </si>
  <si>
    <t>106年</t>
  </si>
  <si>
    <t>107年</t>
  </si>
  <si>
    <t>108年</t>
  </si>
  <si>
    <t>109年</t>
  </si>
  <si>
    <t>110年</t>
  </si>
  <si>
    <t>111年</t>
  </si>
  <si>
    <t>112年</t>
  </si>
  <si>
    <t>113年</t>
  </si>
  <si>
    <t>　　  3月</t>
  </si>
  <si>
    <t>　　  4月</t>
  </si>
  <si>
    <t>　　  5月</t>
  </si>
  <si>
    <t>　　  6月</t>
  </si>
  <si>
    <t>　　  7月</t>
  </si>
  <si>
    <t>　　  8月</t>
  </si>
  <si>
    <t>　　  9月</t>
  </si>
  <si>
    <t>　　 10月</t>
  </si>
  <si>
    <t>　　 11月</t>
  </si>
  <si>
    <t>　　 12月</t>
  </si>
  <si>
    <t>114年</t>
  </si>
  <si>
    <t>　　  1月</t>
  </si>
  <si>
    <t>　　  2月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</si>
  <si>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</si>
  <si>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</si>
  <si>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</si>
  <si>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Mar.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</si>
  <si>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</si>
  <si>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</si>
  <si>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Mar.</t>
  </si>
  <si>
    <t>　　 Apr.</t>
  </si>
  <si>
    <t>　　 May</t>
  </si>
  <si>
    <t>　　 June</t>
  </si>
  <si>
    <t>　　 July</t>
  </si>
  <si>
    <t>　　 Aug.</t>
  </si>
  <si>
    <t>　　 Sept.</t>
  </si>
  <si>
    <t>　　 Oct.</t>
  </si>
  <si>
    <t>　　 Nov.</t>
  </si>
  <si>
    <t>　　 Dec.</t>
  </si>
  <si>
    <t>　　 Jan.</t>
  </si>
  <si>
    <t>　　 Feb.</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</si>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</sst>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7" fillId="0" borderId="1" xfId="0" applyFont="1" applyBorder="1" applyAlignment="1">
      <alignment horizontal="left" wrapText="1"/>
    </xf>
    <xf numFmtId="0" fontId="0" fillId="0" borderId="1" xfId="0" applyBorder="1" applyAlignment="1">
      <alignment horizontal="left"/>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2"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2" fontId="11" fillId="0" borderId="23" xfId="0" applyNumberFormat="1" applyFont="1" applyBorder="1" applyAlignment="1">
      <alignment horizontal="right" vertical="center"/>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29" width="11.625" customWidth="1"/>
    <col min="30" max="30" width="9.625" style="3" customWidth="1"/>
    <col min="31" max="36" width="9.625" customWidth="1"/>
    <col min="37" max="37" width="8.625" customWidth="1"/>
    <col min="38" max="38" width="2.125" customWidth="1"/>
    <col min="39" max="39" width="5.625" customWidth="1"/>
  </cols>
  <sheetData>
    <row r="1" spans="1:39" ht="39.950000000000003" customHeight="1">
      <c r="A1" s="145" t="s">
        <v>108</v>
      </c>
      <c r="B1" s="145"/>
      <c r="C1" s="145"/>
      <c r="D1" s="145"/>
      <c r="E1" s="145"/>
      <c r="F1" s="145"/>
      <c r="G1" s="145"/>
      <c r="H1" s="145"/>
      <c r="I1" s="145"/>
      <c r="J1" s="145"/>
      <c r="K1" s="132" t="s">
        <v>130</v>
      </c>
      <c r="L1" s="132"/>
      <c r="M1" s="132"/>
      <c r="N1" s="132"/>
      <c r="O1" s="132"/>
      <c r="P1" s="132"/>
      <c r="Q1" s="132"/>
      <c r="R1" s="132"/>
      <c r="S1" s="132"/>
      <c r="T1" s="132"/>
      <c r="U1" s="145" t="s">
        <v>131</v>
      </c>
      <c r="V1" s="145"/>
      <c r="W1" s="145"/>
      <c r="X1" s="145"/>
      <c r="Y1" s="145"/>
      <c r="Z1" s="145"/>
      <c r="AA1" s="145"/>
      <c r="AB1" s="145"/>
      <c r="AC1" s="145"/>
      <c r="AD1" s="132" t="s">
        <v>132</v>
      </c>
      <c r="AE1" s="132"/>
      <c r="AF1" s="132"/>
      <c r="AG1" s="132"/>
      <c r="AH1" s="132"/>
      <c r="AI1" s="132"/>
      <c r="AJ1" s="132"/>
      <c r="AK1" s="132"/>
      <c r="AL1" s="132"/>
      <c r="AM1" s="132"/>
    </row>
    <row r="2" spans="1:39" ht="15" customHeight="1" thickBot="1">
      <c r="A2" s="31"/>
      <c r="B2" s="31"/>
      <c r="C2" s="32"/>
      <c r="D2" s="1"/>
      <c r="E2" s="35"/>
      <c r="F2" s="35"/>
      <c r="G2" s="35"/>
      <c r="H2" s="133" t="s">
        <v>51</v>
      </c>
      <c r="I2" s="133"/>
      <c r="J2" s="134"/>
      <c r="L2" s="1"/>
      <c r="M2" s="1"/>
      <c r="N2" s="1"/>
      <c r="O2" s="1"/>
      <c r="P2" s="1"/>
      <c r="Q2" s="35"/>
      <c r="R2" s="135" t="s">
        <v>26</v>
      </c>
      <c r="S2" s="135"/>
      <c r="T2" s="135"/>
      <c r="U2" s="31"/>
      <c r="V2" s="31"/>
      <c r="W2" s="32"/>
      <c r="X2" s="1"/>
      <c r="Y2" s="1"/>
      <c r="Z2" s="35"/>
      <c r="AA2" s="35"/>
      <c r="AB2" s="133" t="s">
        <v>38</v>
      </c>
      <c r="AC2" s="134"/>
      <c r="AE2" s="1"/>
      <c r="AF2" s="1"/>
      <c r="AG2" s="1"/>
      <c r="AH2" s="1"/>
      <c r="AI2" s="1"/>
      <c r="AJ2" s="35"/>
      <c r="AK2" s="135" t="s">
        <v>26</v>
      </c>
      <c r="AL2" s="135"/>
      <c r="AM2" s="135"/>
    </row>
    <row r="3" spans="1:39" ht="18" customHeight="1">
      <c r="A3" s="149" t="s">
        <v>31</v>
      </c>
      <c r="B3" s="150"/>
      <c r="C3" s="151"/>
      <c r="D3" s="80" t="s">
        <v>45</v>
      </c>
      <c r="E3" s="82" t="s">
        <v>46</v>
      </c>
      <c r="F3" s="138" t="s">
        <v>69</v>
      </c>
      <c r="G3" s="161"/>
      <c r="H3" s="161"/>
      <c r="I3" s="161"/>
      <c r="J3" s="162"/>
      <c r="K3" s="118" t="s">
        <v>71</v>
      </c>
      <c r="L3" s="118"/>
      <c r="M3" s="119"/>
      <c r="N3" s="81" t="s">
        <v>40</v>
      </c>
      <c r="O3" s="82" t="s">
        <v>41</v>
      </c>
      <c r="P3" s="82" t="s">
        <v>42</v>
      </c>
      <c r="Q3" s="84" t="s">
        <v>66</v>
      </c>
      <c r="R3" s="122" t="s">
        <v>39</v>
      </c>
      <c r="S3" s="123"/>
      <c r="T3" s="123"/>
      <c r="U3" s="149" t="s">
        <v>31</v>
      </c>
      <c r="V3" s="150"/>
      <c r="W3" s="151"/>
      <c r="X3" s="156" t="s">
        <v>43</v>
      </c>
      <c r="Y3" s="87" t="s">
        <v>68</v>
      </c>
      <c r="Z3" s="138" t="s">
        <v>70</v>
      </c>
      <c r="AA3" s="139"/>
      <c r="AB3" s="140"/>
      <c r="AC3" s="81" t="s">
        <v>58</v>
      </c>
      <c r="AD3" s="84" t="s">
        <v>57</v>
      </c>
      <c r="AE3" s="81" t="s">
        <v>54</v>
      </c>
      <c r="AF3" s="81" t="s">
        <v>47</v>
      </c>
      <c r="AG3" s="81" t="s">
        <v>48</v>
      </c>
      <c r="AH3" s="141" t="s">
        <v>61</v>
      </c>
      <c r="AI3" s="81" t="s">
        <v>49</v>
      </c>
      <c r="AJ3" s="83" t="s">
        <v>50</v>
      </c>
      <c r="AK3" s="122" t="s">
        <v>39</v>
      </c>
      <c r="AL3" s="123"/>
      <c r="AM3" s="123"/>
    </row>
    <row r="4" spans="1:39" ht="9.9499999999999993" customHeight="1">
      <c r="A4" s="152"/>
      <c r="B4" s="152"/>
      <c r="C4" s="153"/>
      <c r="D4" s="74"/>
      <c r="E4" s="38"/>
      <c r="F4" s="143" t="s">
        <v>20</v>
      </c>
      <c r="G4" s="101" t="s">
        <v>21</v>
      </c>
      <c r="H4" s="89"/>
      <c r="I4" s="101" t="s">
        <v>9</v>
      </c>
      <c r="J4" s="90" t="s">
        <v>60</v>
      </c>
      <c r="K4" s="146" t="s">
        <v>20</v>
      </c>
      <c r="L4" s="148" t="s">
        <v>22</v>
      </c>
      <c r="M4" s="143" t="s">
        <v>23</v>
      </c>
      <c r="N4" s="78"/>
      <c r="O4" s="77"/>
      <c r="P4" s="77"/>
      <c r="Q4" s="92" t="s">
        <v>67</v>
      </c>
      <c r="R4" s="124"/>
      <c r="S4" s="114"/>
      <c r="T4" s="114"/>
      <c r="U4" s="152"/>
      <c r="V4" s="152"/>
      <c r="W4" s="153"/>
      <c r="X4" s="157"/>
      <c r="Y4" s="93"/>
      <c r="Z4" s="143" t="s">
        <v>20</v>
      </c>
      <c r="AA4" s="143" t="s">
        <v>17</v>
      </c>
      <c r="AB4" s="143" t="s">
        <v>18</v>
      </c>
      <c r="AC4" s="38"/>
      <c r="AD4" s="86"/>
      <c r="AE4" s="40"/>
      <c r="AF4" s="40"/>
      <c r="AG4" s="40"/>
      <c r="AH4" s="142"/>
      <c r="AI4" s="77"/>
      <c r="AJ4" s="38"/>
      <c r="AK4" s="124"/>
      <c r="AL4" s="114"/>
      <c r="AM4" s="114"/>
    </row>
    <row r="5" spans="1:39" ht="24.95" customHeight="1">
      <c r="A5" s="152"/>
      <c r="B5" s="152"/>
      <c r="C5" s="153"/>
      <c r="D5" s="75"/>
      <c r="E5" s="76"/>
      <c r="F5" s="144"/>
      <c r="G5" s="100"/>
      <c r="H5" s="39" t="s">
        <v>62</v>
      </c>
      <c r="I5" s="100"/>
      <c r="J5" s="39" t="s">
        <v>63</v>
      </c>
      <c r="K5" s="147"/>
      <c r="L5" s="143"/>
      <c r="M5" s="144"/>
      <c r="N5" s="56"/>
      <c r="O5" s="71"/>
      <c r="P5" s="71"/>
      <c r="Q5" s="79"/>
      <c r="R5" s="124"/>
      <c r="S5" s="114"/>
      <c r="T5" s="114"/>
      <c r="U5" s="152"/>
      <c r="V5" s="152"/>
      <c r="W5" s="153"/>
      <c r="X5" s="158" t="s">
        <v>33</v>
      </c>
      <c r="Y5" s="56"/>
      <c r="Z5" s="144"/>
      <c r="AA5" s="144"/>
      <c r="AB5" s="144"/>
      <c r="AC5" s="72"/>
      <c r="AD5" s="57"/>
      <c r="AE5" s="57"/>
      <c r="AF5" s="57"/>
      <c r="AG5" s="57"/>
      <c r="AH5" s="85"/>
      <c r="AI5" s="73"/>
      <c r="AJ5" s="136" t="s">
        <v>32</v>
      </c>
      <c r="AK5" s="124"/>
      <c r="AL5" s="114"/>
      <c r="AM5" s="114"/>
    </row>
    <row r="6" spans="1:39" ht="75" customHeight="1" thickBot="1">
      <c r="A6" s="154"/>
      <c r="B6" s="154"/>
      <c r="C6" s="155"/>
      <c r="D6" s="36" t="s">
        <v>3</v>
      </c>
      <c r="E6" s="27" t="s">
        <v>34</v>
      </c>
      <c r="F6" s="27" t="s">
        <v>11</v>
      </c>
      <c r="G6" s="27" t="s">
        <v>30</v>
      </c>
      <c r="H6" s="91" t="s">
        <v>64</v>
      </c>
      <c r="I6" s="27" t="s">
        <v>10</v>
      </c>
      <c r="J6" s="27" t="s">
        <v>65</v>
      </c>
      <c r="K6" s="26" t="s">
        <v>11</v>
      </c>
      <c r="L6" s="27" t="s">
        <v>12</v>
      </c>
      <c r="M6" s="27" t="s">
        <v>35</v>
      </c>
      <c r="N6" s="27" t="s">
        <v>13</v>
      </c>
      <c r="O6" s="27" t="s">
        <v>53</v>
      </c>
      <c r="P6" s="27" t="s">
        <v>52</v>
      </c>
      <c r="Q6" s="26" t="s">
        <v>72</v>
      </c>
      <c r="R6" s="125"/>
      <c r="S6" s="126"/>
      <c r="T6" s="126"/>
      <c r="U6" s="154"/>
      <c r="V6" s="154"/>
      <c r="W6" s="155"/>
      <c r="X6" s="159"/>
      <c r="Y6" s="27" t="s">
        <v>73</v>
      </c>
      <c r="Z6" s="27" t="s">
        <v>11</v>
      </c>
      <c r="AA6" s="27" t="s">
        <v>36</v>
      </c>
      <c r="AB6" s="27" t="s">
        <v>19</v>
      </c>
      <c r="AC6" s="27" t="s">
        <v>59</v>
      </c>
      <c r="AD6" s="26" t="s">
        <v>56</v>
      </c>
      <c r="AE6" s="26" t="s">
        <v>55</v>
      </c>
      <c r="AF6" s="26" t="s">
        <v>24</v>
      </c>
      <c r="AG6" s="27" t="s">
        <v>25</v>
      </c>
      <c r="AH6" s="27" t="s">
        <v>44</v>
      </c>
      <c r="AI6" s="27" t="s">
        <v>37</v>
      </c>
      <c r="AJ6" s="137"/>
      <c r="AK6" s="125"/>
      <c r="AL6" s="126"/>
      <c r="AM6" s="126"/>
    </row>
    <row r="7" spans="1:39" ht="5.0999999999999996" customHeight="1">
      <c r="A7" s="18"/>
      <c r="B7" s="19"/>
      <c r="C7" s="19"/>
      <c r="D7" s="6"/>
      <c r="E7" s="7"/>
      <c r="F7" s="7"/>
      <c r="G7" s="7"/>
      <c r="H7" s="8"/>
      <c r="I7" s="8"/>
      <c r="J7" s="8"/>
      <c r="K7" s="16"/>
      <c r="L7" s="14"/>
      <c r="M7" s="14"/>
      <c r="N7" s="14"/>
      <c r="O7" s="14"/>
      <c r="P7" s="14"/>
      <c r="Q7" s="12"/>
      <c r="R7" s="10"/>
      <c r="S7" s="10"/>
      <c r="T7" s="10"/>
      <c r="U7" s="18"/>
      <c r="V7" s="19"/>
      <c r="W7" s="19"/>
      <c r="X7" s="6"/>
      <c r="Y7" s="88"/>
      <c r="Z7" s="7"/>
      <c r="AA7" s="7"/>
      <c r="AB7" s="8"/>
      <c r="AC7" s="8"/>
      <c r="AD7" s="16"/>
      <c r="AE7" s="14"/>
      <c r="AF7" s="14"/>
      <c r="AG7" s="14"/>
      <c r="AH7" s="14"/>
      <c r="AI7" s="14"/>
      <c r="AJ7" s="12"/>
      <c r="AK7" s="10"/>
      <c r="AL7" s="10"/>
      <c r="AM7" s="10"/>
    </row>
    <row r="8" spans="1:39" ht="12.6" customHeight="1">
      <c r="A8" s="188" t="s">
        <v>85</v>
      </c>
      <c r="B8" s="41"/>
      <c r="C8" s="180"/>
      <c r="D8" s="182">
        <v>2134857</v>
      </c>
      <c r="E8" s="184">
        <v>110978</v>
      </c>
      <c r="F8" s="184">
        <v>936731</v>
      </c>
      <c r="G8" s="184">
        <v>462784</v>
      </c>
      <c r="H8" s="186">
        <v>0</v>
      </c>
      <c r="I8" s="184">
        <v>473946</v>
      </c>
      <c r="J8" s="186">
        <v>0</v>
      </c>
      <c r="K8" s="202">
        <v>32736</v>
      </c>
      <c r="L8" s="202">
        <v>18355</v>
      </c>
      <c r="M8" s="202">
        <v>14381</v>
      </c>
      <c r="N8" s="202">
        <v>183131</v>
      </c>
      <c r="O8" s="202">
        <v>82033</v>
      </c>
      <c r="P8" s="202">
        <v>3783</v>
      </c>
      <c r="Q8" s="204">
        <v>44160</v>
      </c>
      <c r="R8" s="206">
        <v>2015</v>
      </c>
      <c r="S8" s="121"/>
      <c r="T8" s="43"/>
      <c r="U8" s="188" t="s">
        <v>85</v>
      </c>
      <c r="V8" s="41"/>
      <c r="W8" s="180"/>
      <c r="X8" s="182">
        <v>4192</v>
      </c>
      <c r="Y8" s="202">
        <v>360899</v>
      </c>
      <c r="Z8" s="184">
        <v>184598</v>
      </c>
      <c r="AA8" s="184">
        <v>71141</v>
      </c>
      <c r="AB8" s="184">
        <v>113457</v>
      </c>
      <c r="AC8" s="184">
        <v>69422</v>
      </c>
      <c r="AD8" s="202">
        <v>61679</v>
      </c>
      <c r="AE8" s="202">
        <v>13827</v>
      </c>
      <c r="AF8" s="202">
        <v>11285</v>
      </c>
      <c r="AG8" s="202">
        <v>1633</v>
      </c>
      <c r="AH8" s="202">
        <v>667</v>
      </c>
      <c r="AI8" s="202">
        <v>7</v>
      </c>
      <c r="AJ8" s="204">
        <v>33097</v>
      </c>
      <c r="AK8" s="206">
        <v>2015</v>
      </c>
      <c r="AL8" s="121"/>
      <c r="AM8" s="43"/>
    </row>
    <row r="9" spans="1:39" ht="12.6" customHeight="1">
      <c r="A9" s="188" t="s">
        <v>86</v>
      </c>
      <c r="B9" s="41"/>
      <c r="C9" s="180"/>
      <c r="D9" s="182">
        <v>2224075</v>
      </c>
      <c r="E9" s="184">
        <v>114971</v>
      </c>
      <c r="F9" s="184">
        <v>1006360</v>
      </c>
      <c r="G9" s="184">
        <v>510388</v>
      </c>
      <c r="H9" s="186">
        <v>0</v>
      </c>
      <c r="I9" s="184">
        <v>495972</v>
      </c>
      <c r="J9" s="186">
        <v>0</v>
      </c>
      <c r="K9" s="202">
        <v>47515</v>
      </c>
      <c r="L9" s="202">
        <v>25486</v>
      </c>
      <c r="M9" s="202">
        <v>22029</v>
      </c>
      <c r="N9" s="202">
        <v>181907</v>
      </c>
      <c r="O9" s="202">
        <v>70855</v>
      </c>
      <c r="P9" s="202">
        <v>3706</v>
      </c>
      <c r="Q9" s="204">
        <v>45627</v>
      </c>
      <c r="R9" s="206">
        <v>2016</v>
      </c>
      <c r="S9" s="121"/>
      <c r="T9" s="43"/>
      <c r="U9" s="188" t="s">
        <v>86</v>
      </c>
      <c r="V9" s="41"/>
      <c r="W9" s="180"/>
      <c r="X9" s="182">
        <v>2826</v>
      </c>
      <c r="Y9" s="202">
        <v>378354</v>
      </c>
      <c r="Z9" s="184">
        <v>177274</v>
      </c>
      <c r="AA9" s="184">
        <v>93888</v>
      </c>
      <c r="AB9" s="184">
        <v>83385</v>
      </c>
      <c r="AC9" s="184">
        <v>72963</v>
      </c>
      <c r="AD9" s="202">
        <v>63016</v>
      </c>
      <c r="AE9" s="202">
        <v>11376</v>
      </c>
      <c r="AF9" s="202">
        <v>10644</v>
      </c>
      <c r="AG9" s="202">
        <v>1525</v>
      </c>
      <c r="AH9" s="202">
        <v>795</v>
      </c>
      <c r="AI9" s="202">
        <v>-1</v>
      </c>
      <c r="AJ9" s="204">
        <v>34363</v>
      </c>
      <c r="AK9" s="206">
        <v>2016</v>
      </c>
      <c r="AL9" s="121"/>
      <c r="AM9" s="43"/>
    </row>
    <row r="10" spans="1:39" ht="12.6" customHeight="1">
      <c r="A10" s="188" t="s">
        <v>87</v>
      </c>
      <c r="B10" s="41"/>
      <c r="C10" s="180"/>
      <c r="D10" s="182">
        <v>2251246</v>
      </c>
      <c r="E10" s="184">
        <v>114957</v>
      </c>
      <c r="F10" s="184">
        <v>986412</v>
      </c>
      <c r="G10" s="184">
        <v>503312</v>
      </c>
      <c r="H10" s="184">
        <v>1377</v>
      </c>
      <c r="I10" s="184">
        <v>483100</v>
      </c>
      <c r="J10" s="184">
        <v>1191</v>
      </c>
      <c r="K10" s="202">
        <v>51085</v>
      </c>
      <c r="L10" s="202">
        <v>21186</v>
      </c>
      <c r="M10" s="202">
        <v>29899</v>
      </c>
      <c r="N10" s="202">
        <v>178467</v>
      </c>
      <c r="O10" s="202">
        <v>89967</v>
      </c>
      <c r="P10" s="202">
        <v>4190</v>
      </c>
      <c r="Q10" s="204">
        <v>50235</v>
      </c>
      <c r="R10" s="206">
        <v>2017</v>
      </c>
      <c r="S10" s="121"/>
      <c r="T10" s="43"/>
      <c r="U10" s="188" t="s">
        <v>87</v>
      </c>
      <c r="V10" s="41"/>
      <c r="W10" s="180"/>
      <c r="X10" s="182">
        <v>2317</v>
      </c>
      <c r="Y10" s="202">
        <v>384978</v>
      </c>
      <c r="Z10" s="184">
        <v>188638</v>
      </c>
      <c r="AA10" s="184">
        <v>94776</v>
      </c>
      <c r="AB10" s="184">
        <v>93862</v>
      </c>
      <c r="AC10" s="184">
        <v>76724</v>
      </c>
      <c r="AD10" s="202">
        <v>64077</v>
      </c>
      <c r="AE10" s="202">
        <v>12789</v>
      </c>
      <c r="AF10" s="202">
        <v>11100</v>
      </c>
      <c r="AG10" s="202">
        <v>1596</v>
      </c>
      <c r="AH10" s="202">
        <v>1535</v>
      </c>
      <c r="AI10" s="202">
        <v>0</v>
      </c>
      <c r="AJ10" s="204">
        <v>32178</v>
      </c>
      <c r="AK10" s="206">
        <v>2017</v>
      </c>
      <c r="AL10" s="121"/>
      <c r="AM10" s="43"/>
    </row>
    <row r="11" spans="1:39" ht="12.6" customHeight="1">
      <c r="A11" s="188" t="s">
        <v>88</v>
      </c>
      <c r="B11" s="41"/>
      <c r="C11" s="180"/>
      <c r="D11" s="182">
        <v>2386945</v>
      </c>
      <c r="E11" s="184">
        <v>120057</v>
      </c>
      <c r="F11" s="184">
        <v>1077079</v>
      </c>
      <c r="G11" s="184">
        <v>567945</v>
      </c>
      <c r="H11" s="184">
        <v>839</v>
      </c>
      <c r="I11" s="184">
        <v>509135</v>
      </c>
      <c r="J11" s="184">
        <v>2791</v>
      </c>
      <c r="K11" s="202">
        <v>31825</v>
      </c>
      <c r="L11" s="202">
        <v>21378</v>
      </c>
      <c r="M11" s="202">
        <v>10447</v>
      </c>
      <c r="N11" s="202">
        <v>180111</v>
      </c>
      <c r="O11" s="202">
        <v>101171</v>
      </c>
      <c r="P11" s="202">
        <v>6100</v>
      </c>
      <c r="Q11" s="204">
        <v>69603</v>
      </c>
      <c r="R11" s="206">
        <v>2018</v>
      </c>
      <c r="S11" s="121"/>
      <c r="T11" s="43"/>
      <c r="U11" s="188" t="s">
        <v>88</v>
      </c>
      <c r="V11" s="41"/>
      <c r="W11" s="180"/>
      <c r="X11" s="182">
        <v>2474</v>
      </c>
      <c r="Y11" s="202">
        <v>415409</v>
      </c>
      <c r="Z11" s="184">
        <v>182437</v>
      </c>
      <c r="AA11" s="184">
        <v>91885</v>
      </c>
      <c r="AB11" s="184">
        <v>90552</v>
      </c>
      <c r="AC11" s="184">
        <v>78588</v>
      </c>
      <c r="AD11" s="202">
        <v>64830</v>
      </c>
      <c r="AE11" s="202">
        <v>13366</v>
      </c>
      <c r="AF11" s="202">
        <v>12147</v>
      </c>
      <c r="AG11" s="202">
        <v>1778</v>
      </c>
      <c r="AH11" s="202">
        <v>1785</v>
      </c>
      <c r="AI11" s="210">
        <v>0</v>
      </c>
      <c r="AJ11" s="204">
        <v>28186</v>
      </c>
      <c r="AK11" s="206">
        <v>2018</v>
      </c>
      <c r="AL11" s="121"/>
      <c r="AM11" s="43"/>
    </row>
    <row r="12" spans="1:39" ht="12.6" customHeight="1">
      <c r="A12" s="188" t="s">
        <v>89</v>
      </c>
      <c r="B12" s="41"/>
      <c r="C12" s="180"/>
      <c r="D12" s="182">
        <v>2470519</v>
      </c>
      <c r="E12" s="184">
        <v>123042</v>
      </c>
      <c r="F12" s="184">
        <v>1148814</v>
      </c>
      <c r="G12" s="184">
        <v>647911</v>
      </c>
      <c r="H12" s="184">
        <v>2057</v>
      </c>
      <c r="I12" s="184">
        <v>500903</v>
      </c>
      <c r="J12" s="184">
        <v>6049</v>
      </c>
      <c r="K12" s="202">
        <v>34926</v>
      </c>
      <c r="L12" s="202">
        <v>24300</v>
      </c>
      <c r="M12" s="202">
        <v>10626</v>
      </c>
      <c r="N12" s="202">
        <v>176878</v>
      </c>
      <c r="O12" s="202">
        <v>91205</v>
      </c>
      <c r="P12" s="202">
        <v>4695</v>
      </c>
      <c r="Q12" s="204">
        <v>68649</v>
      </c>
      <c r="R12" s="206">
        <v>2019</v>
      </c>
      <c r="S12" s="121"/>
      <c r="T12" s="43"/>
      <c r="U12" s="188" t="s">
        <v>89</v>
      </c>
      <c r="V12" s="41"/>
      <c r="W12" s="180"/>
      <c r="X12" s="182">
        <v>2735</v>
      </c>
      <c r="Y12" s="202">
        <v>420908</v>
      </c>
      <c r="Z12" s="184">
        <v>193034</v>
      </c>
      <c r="AA12" s="184">
        <v>91897</v>
      </c>
      <c r="AB12" s="184">
        <v>101137</v>
      </c>
      <c r="AC12" s="184">
        <v>80972</v>
      </c>
      <c r="AD12" s="202">
        <v>65598</v>
      </c>
      <c r="AE12" s="202">
        <v>14773</v>
      </c>
      <c r="AF12" s="202">
        <v>12857</v>
      </c>
      <c r="AG12" s="202">
        <v>1878</v>
      </c>
      <c r="AH12" s="202">
        <v>1834</v>
      </c>
      <c r="AI12" s="210">
        <v>0</v>
      </c>
      <c r="AJ12" s="204">
        <v>27721</v>
      </c>
      <c r="AK12" s="206">
        <v>2019</v>
      </c>
      <c r="AL12" s="121"/>
      <c r="AM12" s="43"/>
    </row>
    <row r="13" spans="1:39" ht="21.75" customHeight="1">
      <c r="A13" s="188" t="s">
        <v>90</v>
      </c>
      <c r="B13" s="41"/>
      <c r="C13" s="180"/>
      <c r="D13" s="182">
        <v>2398667</v>
      </c>
      <c r="E13" s="184">
        <v>121390</v>
      </c>
      <c r="F13" s="184">
        <v>981707</v>
      </c>
      <c r="G13" s="184">
        <v>477052</v>
      </c>
      <c r="H13" s="184">
        <v>3219</v>
      </c>
      <c r="I13" s="184">
        <v>504655</v>
      </c>
      <c r="J13" s="184">
        <v>11909</v>
      </c>
      <c r="K13" s="202">
        <v>42296</v>
      </c>
      <c r="L13" s="202">
        <v>29640</v>
      </c>
      <c r="M13" s="202">
        <v>12656</v>
      </c>
      <c r="N13" s="202">
        <v>170224</v>
      </c>
      <c r="O13" s="202">
        <v>150632</v>
      </c>
      <c r="P13" s="202">
        <v>7536</v>
      </c>
      <c r="Q13" s="204">
        <v>71472</v>
      </c>
      <c r="R13" s="206">
        <v>2020</v>
      </c>
      <c r="S13" s="121"/>
      <c r="T13" s="43"/>
      <c r="U13" s="188" t="s">
        <v>90</v>
      </c>
      <c r="V13" s="41"/>
      <c r="W13" s="180"/>
      <c r="X13" s="182">
        <v>2654</v>
      </c>
      <c r="Y13" s="202">
        <v>437212</v>
      </c>
      <c r="Z13" s="184">
        <v>204742</v>
      </c>
      <c r="AA13" s="184">
        <v>91753</v>
      </c>
      <c r="AB13" s="184">
        <v>112990</v>
      </c>
      <c r="AC13" s="184">
        <v>79315</v>
      </c>
      <c r="AD13" s="202">
        <v>66259</v>
      </c>
      <c r="AE13" s="202">
        <v>16147</v>
      </c>
      <c r="AF13" s="202">
        <v>13725</v>
      </c>
      <c r="AG13" s="202">
        <v>1707</v>
      </c>
      <c r="AH13" s="202">
        <v>2210</v>
      </c>
      <c r="AI13" s="210">
        <v>0</v>
      </c>
      <c r="AJ13" s="204">
        <v>29438</v>
      </c>
      <c r="AK13" s="206">
        <v>2020</v>
      </c>
      <c r="AL13" s="121"/>
      <c r="AM13" s="43"/>
    </row>
    <row r="14" spans="1:39" ht="12.6" customHeight="1">
      <c r="A14" s="188" t="s">
        <v>91</v>
      </c>
      <c r="B14" s="41"/>
      <c r="C14" s="180"/>
      <c r="D14" s="182">
        <v>2874213</v>
      </c>
      <c r="E14" s="184">
        <v>133270</v>
      </c>
      <c r="F14" s="184">
        <v>1232034</v>
      </c>
      <c r="G14" s="184">
        <v>701845</v>
      </c>
      <c r="H14" s="184">
        <v>7669</v>
      </c>
      <c r="I14" s="184">
        <v>530189</v>
      </c>
      <c r="J14" s="184">
        <v>24568</v>
      </c>
      <c r="K14" s="202">
        <v>53062</v>
      </c>
      <c r="L14" s="202">
        <v>33463</v>
      </c>
      <c r="M14" s="202">
        <v>19599</v>
      </c>
      <c r="N14" s="202">
        <v>180093</v>
      </c>
      <c r="O14" s="202">
        <v>275393</v>
      </c>
      <c r="P14" s="202">
        <v>10460</v>
      </c>
      <c r="Q14" s="204">
        <v>70859</v>
      </c>
      <c r="R14" s="206">
        <v>2021</v>
      </c>
      <c r="S14" s="121"/>
      <c r="T14" s="43"/>
      <c r="U14" s="188" t="s">
        <v>91</v>
      </c>
      <c r="V14" s="41"/>
      <c r="W14" s="180"/>
      <c r="X14" s="182">
        <v>3616</v>
      </c>
      <c r="Y14" s="202">
        <v>499358</v>
      </c>
      <c r="Z14" s="184">
        <v>200257</v>
      </c>
      <c r="AA14" s="184">
        <v>90243</v>
      </c>
      <c r="AB14" s="184">
        <v>110015</v>
      </c>
      <c r="AC14" s="184">
        <v>83308</v>
      </c>
      <c r="AD14" s="202">
        <v>66984</v>
      </c>
      <c r="AE14" s="202">
        <v>17779</v>
      </c>
      <c r="AF14" s="202">
        <v>14427</v>
      </c>
      <c r="AG14" s="202">
        <v>1156</v>
      </c>
      <c r="AH14" s="202">
        <v>1992</v>
      </c>
      <c r="AI14" s="210">
        <v>0</v>
      </c>
      <c r="AJ14" s="204">
        <v>30164</v>
      </c>
      <c r="AK14" s="206">
        <v>2021</v>
      </c>
      <c r="AL14" s="121"/>
      <c r="AM14" s="43"/>
    </row>
    <row r="15" spans="1:39" ht="12.6" customHeight="1">
      <c r="A15" s="188" t="s">
        <v>92</v>
      </c>
      <c r="B15" s="41"/>
      <c r="C15" s="180"/>
      <c r="D15" s="182">
        <v>3247877</v>
      </c>
      <c r="E15" s="184">
        <v>142547</v>
      </c>
      <c r="F15" s="184">
        <v>1682399</v>
      </c>
      <c r="G15" s="184">
        <v>1027279</v>
      </c>
      <c r="H15" s="184">
        <v>17189</v>
      </c>
      <c r="I15" s="184">
        <v>655120</v>
      </c>
      <c r="J15" s="184">
        <v>38196</v>
      </c>
      <c r="K15" s="202">
        <v>57613</v>
      </c>
      <c r="L15" s="202">
        <v>37679</v>
      </c>
      <c r="M15" s="202">
        <v>19935</v>
      </c>
      <c r="N15" s="202">
        <v>153523</v>
      </c>
      <c r="O15" s="202">
        <v>175604</v>
      </c>
      <c r="P15" s="202">
        <v>9986</v>
      </c>
      <c r="Q15" s="204">
        <v>73323</v>
      </c>
      <c r="R15" s="206">
        <v>2022</v>
      </c>
      <c r="S15" s="121"/>
      <c r="T15" s="43"/>
      <c r="U15" s="188" t="s">
        <v>92</v>
      </c>
      <c r="V15" s="41"/>
      <c r="W15" s="180"/>
      <c r="X15" s="182">
        <v>3896</v>
      </c>
      <c r="Y15" s="202">
        <v>544366</v>
      </c>
      <c r="Z15" s="184">
        <v>187367</v>
      </c>
      <c r="AA15" s="184">
        <v>94320</v>
      </c>
      <c r="AB15" s="184">
        <v>93046</v>
      </c>
      <c r="AC15" s="184">
        <v>85419</v>
      </c>
      <c r="AD15" s="202">
        <v>68017</v>
      </c>
      <c r="AE15" s="202">
        <v>15481</v>
      </c>
      <c r="AF15" s="202">
        <v>15722</v>
      </c>
      <c r="AG15" s="202">
        <v>1628</v>
      </c>
      <c r="AH15" s="202">
        <v>1297</v>
      </c>
      <c r="AI15" s="210">
        <v>0</v>
      </c>
      <c r="AJ15" s="204">
        <v>29688</v>
      </c>
      <c r="AK15" s="206">
        <v>2022</v>
      </c>
      <c r="AL15" s="121"/>
      <c r="AM15" s="43"/>
    </row>
    <row r="16" spans="1:39" ht="12.6" customHeight="1">
      <c r="A16" s="188" t="s">
        <v>93</v>
      </c>
      <c r="B16" s="41"/>
      <c r="C16" s="180"/>
      <c r="D16" s="182">
        <v>3456158</v>
      </c>
      <c r="E16" s="184">
        <v>152507</v>
      </c>
      <c r="F16" s="184">
        <v>1834559</v>
      </c>
      <c r="G16" s="184">
        <v>1079455</v>
      </c>
      <c r="H16" s="184">
        <v>19795</v>
      </c>
      <c r="I16" s="184">
        <v>755104</v>
      </c>
      <c r="J16" s="184">
        <v>41936</v>
      </c>
      <c r="K16" s="202">
        <v>61853</v>
      </c>
      <c r="L16" s="202">
        <v>36847</v>
      </c>
      <c r="M16" s="202">
        <v>25006</v>
      </c>
      <c r="N16" s="202">
        <v>164255</v>
      </c>
      <c r="O16" s="202">
        <v>197336</v>
      </c>
      <c r="P16" s="202">
        <v>8068</v>
      </c>
      <c r="Q16" s="204">
        <v>69629</v>
      </c>
      <c r="R16" s="206">
        <v>2023</v>
      </c>
      <c r="S16" s="121"/>
      <c r="T16" s="43"/>
      <c r="U16" s="188" t="s">
        <v>93</v>
      </c>
      <c r="V16" s="41"/>
      <c r="W16" s="180"/>
      <c r="X16" s="182">
        <v>5513</v>
      </c>
      <c r="Y16" s="202">
        <v>572342</v>
      </c>
      <c r="Z16" s="184">
        <v>168572</v>
      </c>
      <c r="AA16" s="184">
        <v>94070</v>
      </c>
      <c r="AB16" s="184">
        <v>74502</v>
      </c>
      <c r="AC16" s="184">
        <v>89308</v>
      </c>
      <c r="AD16" s="202">
        <v>68648</v>
      </c>
      <c r="AE16" s="202">
        <v>15801</v>
      </c>
      <c r="AF16" s="202">
        <v>17035</v>
      </c>
      <c r="AG16" s="202">
        <v>1890</v>
      </c>
      <c r="AH16" s="202">
        <v>1325</v>
      </c>
      <c r="AI16" s="202">
        <v>0</v>
      </c>
      <c r="AJ16" s="204">
        <v>27517</v>
      </c>
      <c r="AK16" s="206">
        <v>2023</v>
      </c>
      <c r="AL16" s="121"/>
      <c r="AM16" s="43"/>
    </row>
    <row r="17" spans="1:39" ht="12.6" customHeight="1">
      <c r="A17" s="188" t="s">
        <v>94</v>
      </c>
      <c r="B17" s="41"/>
      <c r="C17" s="180"/>
      <c r="D17" s="182">
        <v>3761882</v>
      </c>
      <c r="E17" s="184">
        <v>160904</v>
      </c>
      <c r="F17" s="184">
        <v>1951082</v>
      </c>
      <c r="G17" s="184">
        <v>1121991</v>
      </c>
      <c r="H17" s="184">
        <v>29143</v>
      </c>
      <c r="I17" s="184">
        <v>829091</v>
      </c>
      <c r="J17" s="184">
        <v>71573</v>
      </c>
      <c r="K17" s="202">
        <v>73091</v>
      </c>
      <c r="L17" s="202">
        <v>41693</v>
      </c>
      <c r="M17" s="202">
        <v>31397</v>
      </c>
      <c r="N17" s="202">
        <v>161268</v>
      </c>
      <c r="O17" s="202">
        <v>288063</v>
      </c>
      <c r="P17" s="202">
        <v>12801</v>
      </c>
      <c r="Q17" s="204">
        <v>66328</v>
      </c>
      <c r="R17" s="206">
        <v>2024</v>
      </c>
      <c r="S17" s="121"/>
      <c r="T17" s="43"/>
      <c r="U17" s="188" t="s">
        <v>94</v>
      </c>
      <c r="V17" s="41"/>
      <c r="W17" s="180"/>
      <c r="X17" s="182">
        <v>6633</v>
      </c>
      <c r="Y17" s="202">
        <v>623736</v>
      </c>
      <c r="Z17" s="184">
        <v>188271</v>
      </c>
      <c r="AA17" s="184">
        <v>99020</v>
      </c>
      <c r="AB17" s="184">
        <v>89250</v>
      </c>
      <c r="AC17" s="184">
        <v>92584</v>
      </c>
      <c r="AD17" s="202">
        <v>68737</v>
      </c>
      <c r="AE17" s="202">
        <v>19256</v>
      </c>
      <c r="AF17" s="202">
        <v>18825</v>
      </c>
      <c r="AG17" s="202">
        <v>2086</v>
      </c>
      <c r="AH17" s="202">
        <v>1796</v>
      </c>
      <c r="AI17" s="212">
        <v>0</v>
      </c>
      <c r="AJ17" s="204">
        <v>26421</v>
      </c>
      <c r="AK17" s="206">
        <v>2024</v>
      </c>
      <c r="AL17" s="121"/>
      <c r="AM17" s="43"/>
    </row>
    <row r="18" spans="1:39" ht="21.75" customHeight="1">
      <c r="A18" s="187" t="s">
        <v>95</v>
      </c>
      <c r="B18" s="41"/>
      <c r="C18" s="180"/>
      <c r="D18" s="181">
        <v>239064</v>
      </c>
      <c r="E18" s="183">
        <v>12995</v>
      </c>
      <c r="F18" s="183">
        <v>49713</v>
      </c>
      <c r="G18" s="183">
        <v>9026</v>
      </c>
      <c r="H18" s="185">
        <v>0</v>
      </c>
      <c r="I18" s="183">
        <v>40687</v>
      </c>
      <c r="J18" s="183">
        <v>4241</v>
      </c>
      <c r="K18" s="201">
        <v>5096</v>
      </c>
      <c r="L18" s="201">
        <v>3209</v>
      </c>
      <c r="M18" s="201">
        <v>1887</v>
      </c>
      <c r="N18" s="201">
        <v>14163</v>
      </c>
      <c r="O18" s="201">
        <v>29063</v>
      </c>
      <c r="P18" s="201">
        <v>1069</v>
      </c>
      <c r="Q18" s="203">
        <v>4540</v>
      </c>
      <c r="R18" s="205" t="s">
        <v>114</v>
      </c>
      <c r="S18" s="121"/>
      <c r="T18" s="43"/>
      <c r="U18" s="187" t="s">
        <v>95</v>
      </c>
      <c r="V18" s="41"/>
      <c r="W18" s="180"/>
      <c r="X18" s="181">
        <v>559</v>
      </c>
      <c r="Y18" s="201">
        <v>104937</v>
      </c>
      <c r="Z18" s="183">
        <v>8009</v>
      </c>
      <c r="AA18" s="183">
        <v>190</v>
      </c>
      <c r="AB18" s="183">
        <v>7819</v>
      </c>
      <c r="AC18" s="183">
        <v>325</v>
      </c>
      <c r="AD18" s="201">
        <v>2452</v>
      </c>
      <c r="AE18" s="201">
        <v>1625</v>
      </c>
      <c r="AF18" s="201">
        <v>2300</v>
      </c>
      <c r="AG18" s="201">
        <v>173</v>
      </c>
      <c r="AH18" s="201">
        <v>453</v>
      </c>
      <c r="AI18" s="211">
        <v>0</v>
      </c>
      <c r="AJ18" s="203">
        <v>1591</v>
      </c>
      <c r="AK18" s="205" t="s">
        <v>114</v>
      </c>
      <c r="AL18" s="121"/>
      <c r="AM18" s="43"/>
    </row>
    <row r="19" spans="1:39" ht="21.75" customHeight="1">
      <c r="A19" s="187" t="s">
        <v>96</v>
      </c>
      <c r="B19" s="41"/>
      <c r="C19" s="180"/>
      <c r="D19" s="181">
        <v>158954</v>
      </c>
      <c r="E19" s="183">
        <v>12675</v>
      </c>
      <c r="F19" s="183">
        <v>43770</v>
      </c>
      <c r="G19" s="183">
        <v>339</v>
      </c>
      <c r="H19" s="185">
        <v>0</v>
      </c>
      <c r="I19" s="183">
        <v>43431</v>
      </c>
      <c r="J19" s="183">
        <v>5234</v>
      </c>
      <c r="K19" s="201">
        <v>5515</v>
      </c>
      <c r="L19" s="201">
        <v>2884</v>
      </c>
      <c r="M19" s="201">
        <v>2631</v>
      </c>
      <c r="N19" s="201">
        <v>13191</v>
      </c>
      <c r="O19" s="201">
        <v>25769</v>
      </c>
      <c r="P19" s="201">
        <v>1155</v>
      </c>
      <c r="Q19" s="203">
        <v>5269</v>
      </c>
      <c r="R19" s="205" t="s">
        <v>115</v>
      </c>
      <c r="S19" s="121"/>
      <c r="T19" s="43"/>
      <c r="U19" s="187" t="s">
        <v>96</v>
      </c>
      <c r="V19" s="41"/>
      <c r="W19" s="180"/>
      <c r="X19" s="181">
        <v>494</v>
      </c>
      <c r="Y19" s="201">
        <v>-2321</v>
      </c>
      <c r="Z19" s="183">
        <v>7730</v>
      </c>
      <c r="AA19" s="183">
        <v>222</v>
      </c>
      <c r="AB19" s="183">
        <v>7507</v>
      </c>
      <c r="AC19" s="183">
        <v>2918</v>
      </c>
      <c r="AD19" s="201">
        <v>38049</v>
      </c>
      <c r="AE19" s="201">
        <v>1629</v>
      </c>
      <c r="AF19" s="201">
        <v>672</v>
      </c>
      <c r="AG19" s="201">
        <v>185</v>
      </c>
      <c r="AH19" s="201">
        <v>97</v>
      </c>
      <c r="AI19" s="211">
        <v>0</v>
      </c>
      <c r="AJ19" s="203">
        <v>2158</v>
      </c>
      <c r="AK19" s="205" t="s">
        <v>115</v>
      </c>
      <c r="AL19" s="121"/>
      <c r="AM19" s="43"/>
    </row>
    <row r="20" spans="1:39" ht="12.6" customHeight="1">
      <c r="A20" s="187" t="s">
        <v>97</v>
      </c>
      <c r="B20" s="41"/>
      <c r="C20" s="180"/>
      <c r="D20" s="181">
        <v>609819</v>
      </c>
      <c r="E20" s="183">
        <v>14171</v>
      </c>
      <c r="F20" s="183">
        <v>339283</v>
      </c>
      <c r="G20" s="183">
        <v>272813</v>
      </c>
      <c r="H20" s="185">
        <v>0</v>
      </c>
      <c r="I20" s="183">
        <v>66470</v>
      </c>
      <c r="J20" s="183">
        <v>6196</v>
      </c>
      <c r="K20" s="201">
        <v>5804</v>
      </c>
      <c r="L20" s="201">
        <v>4044</v>
      </c>
      <c r="M20" s="201">
        <v>1760</v>
      </c>
      <c r="N20" s="201">
        <v>15846</v>
      </c>
      <c r="O20" s="201">
        <v>27533</v>
      </c>
      <c r="P20" s="201">
        <v>1038</v>
      </c>
      <c r="Q20" s="203">
        <v>5373</v>
      </c>
      <c r="R20" s="205" t="s">
        <v>116</v>
      </c>
      <c r="S20" s="121"/>
      <c r="T20" s="43"/>
      <c r="U20" s="187" t="s">
        <v>97</v>
      </c>
      <c r="V20" s="41"/>
      <c r="W20" s="180"/>
      <c r="X20" s="181">
        <v>678</v>
      </c>
      <c r="Y20" s="201">
        <v>110212</v>
      </c>
      <c r="Z20" s="183">
        <v>8475</v>
      </c>
      <c r="AA20" s="183">
        <v>217</v>
      </c>
      <c r="AB20" s="183">
        <v>8258</v>
      </c>
      <c r="AC20" s="183">
        <v>55601</v>
      </c>
      <c r="AD20" s="201">
        <v>19311</v>
      </c>
      <c r="AE20" s="201">
        <v>1790</v>
      </c>
      <c r="AF20" s="201">
        <v>2400</v>
      </c>
      <c r="AG20" s="201">
        <v>163</v>
      </c>
      <c r="AH20" s="201">
        <v>92</v>
      </c>
      <c r="AI20" s="211">
        <v>0</v>
      </c>
      <c r="AJ20" s="203">
        <v>2051</v>
      </c>
      <c r="AK20" s="205" t="s">
        <v>116</v>
      </c>
      <c r="AL20" s="121"/>
      <c r="AM20" s="43"/>
    </row>
    <row r="21" spans="1:39" ht="12.6" customHeight="1">
      <c r="A21" s="187" t="s">
        <v>98</v>
      </c>
      <c r="B21" s="41"/>
      <c r="C21" s="180"/>
      <c r="D21" s="181">
        <v>808284</v>
      </c>
      <c r="E21" s="183">
        <v>12456</v>
      </c>
      <c r="F21" s="183">
        <v>701312</v>
      </c>
      <c r="G21" s="183">
        <v>356959</v>
      </c>
      <c r="H21" s="185">
        <v>0</v>
      </c>
      <c r="I21" s="183">
        <v>344353</v>
      </c>
      <c r="J21" s="183">
        <v>6576</v>
      </c>
      <c r="K21" s="201">
        <v>4998</v>
      </c>
      <c r="L21" s="201">
        <v>3662</v>
      </c>
      <c r="M21" s="201">
        <v>1336</v>
      </c>
      <c r="N21" s="201">
        <v>14389</v>
      </c>
      <c r="O21" s="201">
        <v>27551</v>
      </c>
      <c r="P21" s="201">
        <v>1200</v>
      </c>
      <c r="Q21" s="203">
        <v>5689</v>
      </c>
      <c r="R21" s="205" t="s">
        <v>117</v>
      </c>
      <c r="S21" s="121"/>
      <c r="T21" s="43"/>
      <c r="U21" s="187" t="s">
        <v>98</v>
      </c>
      <c r="V21" s="41"/>
      <c r="W21" s="180"/>
      <c r="X21" s="181">
        <v>515</v>
      </c>
      <c r="Y21" s="201">
        <v>-4776</v>
      </c>
      <c r="Z21" s="183">
        <v>7183</v>
      </c>
      <c r="AA21" s="183">
        <v>135</v>
      </c>
      <c r="AB21" s="183">
        <v>7048</v>
      </c>
      <c r="AC21" s="183">
        <v>29327</v>
      </c>
      <c r="AD21" s="201">
        <v>3801</v>
      </c>
      <c r="AE21" s="201">
        <v>1543</v>
      </c>
      <c r="AF21" s="201">
        <v>725</v>
      </c>
      <c r="AG21" s="201">
        <v>155</v>
      </c>
      <c r="AH21" s="201">
        <v>144</v>
      </c>
      <c r="AI21" s="211">
        <v>0</v>
      </c>
      <c r="AJ21" s="203">
        <v>2071</v>
      </c>
      <c r="AK21" s="205" t="s">
        <v>117</v>
      </c>
      <c r="AL21" s="121"/>
      <c r="AM21" s="43"/>
    </row>
    <row r="22" spans="1:39" ht="21.75" customHeight="1">
      <c r="A22" s="187" t="s">
        <v>99</v>
      </c>
      <c r="B22" s="41"/>
      <c r="C22" s="180"/>
      <c r="D22" s="181">
        <v>216452</v>
      </c>
      <c r="E22" s="183">
        <v>13672</v>
      </c>
      <c r="F22" s="183">
        <v>18797</v>
      </c>
      <c r="G22" s="183">
        <v>10412</v>
      </c>
      <c r="H22" s="185">
        <v>0</v>
      </c>
      <c r="I22" s="183">
        <v>8385</v>
      </c>
      <c r="J22" s="183">
        <v>7307</v>
      </c>
      <c r="K22" s="201">
        <v>4300</v>
      </c>
      <c r="L22" s="201">
        <v>2743</v>
      </c>
      <c r="M22" s="201">
        <v>1556</v>
      </c>
      <c r="N22" s="201">
        <v>14699</v>
      </c>
      <c r="O22" s="201">
        <v>31478</v>
      </c>
      <c r="P22" s="201">
        <v>1469</v>
      </c>
      <c r="Q22" s="203">
        <v>5571</v>
      </c>
      <c r="R22" s="205" t="s">
        <v>118</v>
      </c>
      <c r="S22" s="121"/>
      <c r="T22" s="43"/>
      <c r="U22" s="187" t="s">
        <v>99</v>
      </c>
      <c r="V22" s="41"/>
      <c r="W22" s="180"/>
      <c r="X22" s="181">
        <v>624</v>
      </c>
      <c r="Y22" s="201">
        <v>107771</v>
      </c>
      <c r="Z22" s="183">
        <v>8261</v>
      </c>
      <c r="AA22" s="183">
        <v>132</v>
      </c>
      <c r="AB22" s="183">
        <v>8130</v>
      </c>
      <c r="AC22" s="183">
        <v>2460</v>
      </c>
      <c r="AD22" s="201">
        <v>693</v>
      </c>
      <c r="AE22" s="201">
        <v>1673</v>
      </c>
      <c r="AF22" s="201">
        <v>2571</v>
      </c>
      <c r="AG22" s="201">
        <v>175</v>
      </c>
      <c r="AH22" s="201">
        <v>69</v>
      </c>
      <c r="AI22" s="211">
        <v>0</v>
      </c>
      <c r="AJ22" s="203">
        <v>2170</v>
      </c>
      <c r="AK22" s="205" t="s">
        <v>118</v>
      </c>
      <c r="AL22" s="121"/>
      <c r="AM22" s="43"/>
    </row>
    <row r="23" spans="1:39" ht="12.6" customHeight="1">
      <c r="A23" s="187" t="s">
        <v>100</v>
      </c>
      <c r="B23" s="41"/>
      <c r="C23" s="180"/>
      <c r="D23" s="181">
        <v>170813</v>
      </c>
      <c r="E23" s="183">
        <v>15670</v>
      </c>
      <c r="F23" s="183">
        <v>89138</v>
      </c>
      <c r="G23" s="183">
        <v>10864</v>
      </c>
      <c r="H23" s="185">
        <v>0</v>
      </c>
      <c r="I23" s="183">
        <v>78274</v>
      </c>
      <c r="J23" s="183">
        <v>7145</v>
      </c>
      <c r="K23" s="201">
        <v>10524</v>
      </c>
      <c r="L23" s="201">
        <v>3478</v>
      </c>
      <c r="M23" s="201">
        <v>7046</v>
      </c>
      <c r="N23" s="201">
        <v>13440</v>
      </c>
      <c r="O23" s="201">
        <v>25660</v>
      </c>
      <c r="P23" s="201">
        <v>1521</v>
      </c>
      <c r="Q23" s="203">
        <v>5315</v>
      </c>
      <c r="R23" s="205" t="s">
        <v>119</v>
      </c>
      <c r="S23" s="121"/>
      <c r="T23" s="43"/>
      <c r="U23" s="187" t="s">
        <v>100</v>
      </c>
      <c r="V23" s="41"/>
      <c r="W23" s="180"/>
      <c r="X23" s="181">
        <v>488</v>
      </c>
      <c r="Y23" s="201">
        <v>-5211</v>
      </c>
      <c r="Z23" s="183">
        <v>8141</v>
      </c>
      <c r="AA23" s="183">
        <v>148</v>
      </c>
      <c r="AB23" s="183">
        <v>7993</v>
      </c>
      <c r="AC23" s="183">
        <v>585</v>
      </c>
      <c r="AD23" s="201">
        <v>509</v>
      </c>
      <c r="AE23" s="201">
        <v>1767</v>
      </c>
      <c r="AF23" s="201">
        <v>953</v>
      </c>
      <c r="AG23" s="201">
        <v>174</v>
      </c>
      <c r="AH23" s="201">
        <v>67</v>
      </c>
      <c r="AI23" s="211">
        <v>0</v>
      </c>
      <c r="AJ23" s="203">
        <v>2071</v>
      </c>
      <c r="AK23" s="205" t="s">
        <v>119</v>
      </c>
      <c r="AL23" s="121"/>
      <c r="AM23" s="43"/>
    </row>
    <row r="24" spans="1:39" ht="12.6" customHeight="1">
      <c r="A24" s="187" t="s">
        <v>101</v>
      </c>
      <c r="B24" s="41"/>
      <c r="C24" s="180"/>
      <c r="D24" s="181">
        <v>423399</v>
      </c>
      <c r="E24" s="183">
        <v>13803</v>
      </c>
      <c r="F24" s="183">
        <v>233751</v>
      </c>
      <c r="G24" s="183">
        <v>189604</v>
      </c>
      <c r="H24" s="183">
        <v>29143</v>
      </c>
      <c r="I24" s="183">
        <v>44147</v>
      </c>
      <c r="J24" s="183">
        <v>6384</v>
      </c>
      <c r="K24" s="201">
        <v>7662</v>
      </c>
      <c r="L24" s="201">
        <v>3947</v>
      </c>
      <c r="M24" s="201">
        <v>3716</v>
      </c>
      <c r="N24" s="201">
        <v>11221</v>
      </c>
      <c r="O24" s="201">
        <v>20415</v>
      </c>
      <c r="P24" s="201">
        <v>1078</v>
      </c>
      <c r="Q24" s="203">
        <v>6174</v>
      </c>
      <c r="R24" s="205" t="s">
        <v>120</v>
      </c>
      <c r="S24" s="121"/>
      <c r="T24" s="43"/>
      <c r="U24" s="187" t="s">
        <v>101</v>
      </c>
      <c r="V24" s="41"/>
      <c r="W24" s="180"/>
      <c r="X24" s="181">
        <v>393</v>
      </c>
      <c r="Y24" s="201">
        <v>113533</v>
      </c>
      <c r="Z24" s="183">
        <v>7565</v>
      </c>
      <c r="AA24" s="183">
        <v>174</v>
      </c>
      <c r="AB24" s="183">
        <v>7391</v>
      </c>
      <c r="AC24" s="183">
        <v>295</v>
      </c>
      <c r="AD24" s="201">
        <v>345</v>
      </c>
      <c r="AE24" s="201">
        <v>1669</v>
      </c>
      <c r="AF24" s="201">
        <v>2468</v>
      </c>
      <c r="AG24" s="201">
        <v>172</v>
      </c>
      <c r="AH24" s="201">
        <v>404</v>
      </c>
      <c r="AI24" s="211">
        <v>0</v>
      </c>
      <c r="AJ24" s="203">
        <v>2452</v>
      </c>
      <c r="AK24" s="205" t="s">
        <v>120</v>
      </c>
      <c r="AL24" s="121"/>
      <c r="AM24" s="43"/>
    </row>
    <row r="25" spans="1:39" ht="21.75" customHeight="1">
      <c r="A25" s="187" t="s">
        <v>102</v>
      </c>
      <c r="B25" s="41"/>
      <c r="C25" s="180"/>
      <c r="D25" s="181">
        <v>349835</v>
      </c>
      <c r="E25" s="183">
        <v>13219</v>
      </c>
      <c r="F25" s="183">
        <v>287879</v>
      </c>
      <c r="G25" s="183">
        <v>241177</v>
      </c>
      <c r="H25" s="185">
        <v>0</v>
      </c>
      <c r="I25" s="183">
        <v>46702</v>
      </c>
      <c r="J25" s="183">
        <v>6452</v>
      </c>
      <c r="K25" s="201">
        <v>5486</v>
      </c>
      <c r="L25" s="201">
        <v>3515</v>
      </c>
      <c r="M25" s="201">
        <v>1971</v>
      </c>
      <c r="N25" s="201">
        <v>12064</v>
      </c>
      <c r="O25" s="201">
        <v>21348</v>
      </c>
      <c r="P25" s="201">
        <v>992</v>
      </c>
      <c r="Q25" s="203">
        <v>5603</v>
      </c>
      <c r="R25" s="205" t="s">
        <v>121</v>
      </c>
      <c r="S25" s="121"/>
      <c r="T25" s="43"/>
      <c r="U25" s="187" t="s">
        <v>102</v>
      </c>
      <c r="V25" s="41"/>
      <c r="W25" s="180"/>
      <c r="X25" s="181">
        <v>418</v>
      </c>
      <c r="Y25" s="201">
        <v>-11644</v>
      </c>
      <c r="Z25" s="183">
        <v>9106</v>
      </c>
      <c r="AA25" s="183">
        <v>2067</v>
      </c>
      <c r="AB25" s="183">
        <v>7039</v>
      </c>
      <c r="AC25" s="183">
        <v>156</v>
      </c>
      <c r="AD25" s="201">
        <v>621</v>
      </c>
      <c r="AE25" s="201">
        <v>1478</v>
      </c>
      <c r="AF25" s="201">
        <v>628</v>
      </c>
      <c r="AG25" s="201">
        <v>172</v>
      </c>
      <c r="AH25" s="201">
        <v>93</v>
      </c>
      <c r="AI25" s="211">
        <v>0</v>
      </c>
      <c r="AJ25" s="203">
        <v>2217</v>
      </c>
      <c r="AK25" s="205" t="s">
        <v>121</v>
      </c>
      <c r="AL25" s="121"/>
      <c r="AM25" s="43"/>
    </row>
    <row r="26" spans="1:39" ht="12.6" customHeight="1">
      <c r="A26" s="187" t="s">
        <v>103</v>
      </c>
      <c r="B26" s="41"/>
      <c r="C26" s="180"/>
      <c r="D26" s="181">
        <v>276141</v>
      </c>
      <c r="E26" s="183">
        <v>12979</v>
      </c>
      <c r="F26" s="183">
        <v>34595</v>
      </c>
      <c r="G26" s="183">
        <v>4744</v>
      </c>
      <c r="H26" s="185">
        <v>0</v>
      </c>
      <c r="I26" s="183">
        <v>29851</v>
      </c>
      <c r="J26" s="183">
        <v>5206</v>
      </c>
      <c r="K26" s="201">
        <v>5932</v>
      </c>
      <c r="L26" s="201">
        <v>3295</v>
      </c>
      <c r="M26" s="201">
        <v>2637</v>
      </c>
      <c r="N26" s="201">
        <v>11886</v>
      </c>
      <c r="O26" s="201">
        <v>22580</v>
      </c>
      <c r="P26" s="201">
        <v>1109</v>
      </c>
      <c r="Q26" s="203">
        <v>5412</v>
      </c>
      <c r="R26" s="205" t="s">
        <v>122</v>
      </c>
      <c r="S26" s="121"/>
      <c r="T26" s="43"/>
      <c r="U26" s="187" t="s">
        <v>103</v>
      </c>
      <c r="V26" s="41"/>
      <c r="W26" s="180"/>
      <c r="X26" s="181">
        <v>530</v>
      </c>
      <c r="Y26" s="201">
        <v>109666</v>
      </c>
      <c r="Z26" s="183">
        <v>63780</v>
      </c>
      <c r="AA26" s="183">
        <v>56567</v>
      </c>
      <c r="AB26" s="183">
        <v>7213</v>
      </c>
      <c r="AC26" s="183">
        <v>159</v>
      </c>
      <c r="AD26" s="201">
        <v>955</v>
      </c>
      <c r="AE26" s="201">
        <v>1601</v>
      </c>
      <c r="AF26" s="201">
        <v>2431</v>
      </c>
      <c r="AG26" s="201">
        <v>170</v>
      </c>
      <c r="AH26" s="201">
        <v>88</v>
      </c>
      <c r="AI26" s="211">
        <v>0</v>
      </c>
      <c r="AJ26" s="203">
        <v>2265</v>
      </c>
      <c r="AK26" s="205" t="s">
        <v>122</v>
      </c>
      <c r="AL26" s="121"/>
      <c r="AM26" s="43"/>
    </row>
    <row r="27" spans="1:39" ht="12.6" customHeight="1">
      <c r="A27" s="187" t="s">
        <v>104</v>
      </c>
      <c r="B27" s="41"/>
      <c r="C27" s="180"/>
      <c r="D27" s="181">
        <v>190630</v>
      </c>
      <c r="E27" s="183">
        <v>16081</v>
      </c>
      <c r="F27" s="183">
        <v>57102</v>
      </c>
      <c r="G27" s="183">
        <v>15979</v>
      </c>
      <c r="H27" s="185">
        <v>0</v>
      </c>
      <c r="I27" s="183">
        <v>41123</v>
      </c>
      <c r="J27" s="183">
        <v>9768</v>
      </c>
      <c r="K27" s="201">
        <v>7760</v>
      </c>
      <c r="L27" s="201">
        <v>4157</v>
      </c>
      <c r="M27" s="201">
        <v>3603</v>
      </c>
      <c r="N27" s="201">
        <v>15518</v>
      </c>
      <c r="O27" s="201">
        <v>23460</v>
      </c>
      <c r="P27" s="201">
        <v>940</v>
      </c>
      <c r="Q27" s="203">
        <v>5795</v>
      </c>
      <c r="R27" s="205" t="s">
        <v>123</v>
      </c>
      <c r="S27" s="121"/>
      <c r="T27" s="43"/>
      <c r="U27" s="187" t="s">
        <v>104</v>
      </c>
      <c r="V27" s="41"/>
      <c r="W27" s="180"/>
      <c r="X27" s="181">
        <v>906</v>
      </c>
      <c r="Y27" s="201">
        <v>12164</v>
      </c>
      <c r="Z27" s="183">
        <v>45311</v>
      </c>
      <c r="AA27" s="183">
        <v>38217</v>
      </c>
      <c r="AB27" s="183">
        <v>7094</v>
      </c>
      <c r="AC27" s="183">
        <v>212</v>
      </c>
      <c r="AD27" s="201">
        <v>278</v>
      </c>
      <c r="AE27" s="201">
        <v>1796</v>
      </c>
      <c r="AF27" s="201">
        <v>787</v>
      </c>
      <c r="AG27" s="201">
        <v>205</v>
      </c>
      <c r="AH27" s="201">
        <v>79</v>
      </c>
      <c r="AI27" s="211">
        <v>0</v>
      </c>
      <c r="AJ27" s="203">
        <v>2236</v>
      </c>
      <c r="AK27" s="205" t="s">
        <v>123</v>
      </c>
      <c r="AL27" s="121"/>
      <c r="AM27" s="43"/>
    </row>
    <row r="28" spans="1:39" ht="21.75" customHeight="1">
      <c r="A28" s="188" t="s">
        <v>105</v>
      </c>
      <c r="B28" s="41"/>
      <c r="C28" s="180"/>
      <c r="D28" s="182">
        <v>553960</v>
      </c>
      <c r="E28" s="184">
        <v>37036</v>
      </c>
      <c r="F28" s="184">
        <v>156819</v>
      </c>
      <c r="G28" s="184">
        <v>17642</v>
      </c>
      <c r="H28" s="186">
        <v>0</v>
      </c>
      <c r="I28" s="184">
        <v>139177</v>
      </c>
      <c r="J28" s="184">
        <v>10117</v>
      </c>
      <c r="K28" s="202">
        <v>13785</v>
      </c>
      <c r="L28" s="202">
        <v>8260</v>
      </c>
      <c r="M28" s="202">
        <v>5524</v>
      </c>
      <c r="N28" s="202">
        <v>35708</v>
      </c>
      <c r="O28" s="202">
        <v>57040</v>
      </c>
      <c r="P28" s="202">
        <v>2410</v>
      </c>
      <c r="Q28" s="204">
        <v>16063</v>
      </c>
      <c r="R28" s="206">
        <v>2025</v>
      </c>
      <c r="S28" s="121"/>
      <c r="T28" s="43"/>
      <c r="U28" s="188" t="s">
        <v>105</v>
      </c>
      <c r="V28" s="41"/>
      <c r="W28" s="180"/>
      <c r="X28" s="182">
        <v>1693</v>
      </c>
      <c r="Y28" s="202">
        <v>190002</v>
      </c>
      <c r="Z28" s="184">
        <v>21240</v>
      </c>
      <c r="AA28" s="184">
        <v>1555</v>
      </c>
      <c r="AB28" s="184">
        <v>19684</v>
      </c>
      <c r="AC28" s="184">
        <v>407</v>
      </c>
      <c r="AD28" s="202">
        <v>4391</v>
      </c>
      <c r="AE28" s="202">
        <v>3753</v>
      </c>
      <c r="AF28" s="202">
        <v>5866</v>
      </c>
      <c r="AG28" s="202">
        <v>529</v>
      </c>
      <c r="AH28" s="202">
        <v>546</v>
      </c>
      <c r="AI28" s="212">
        <v>0</v>
      </c>
      <c r="AJ28" s="204">
        <v>6671</v>
      </c>
      <c r="AK28" s="206">
        <v>2025</v>
      </c>
      <c r="AL28" s="121"/>
      <c r="AM28" s="43"/>
    </row>
    <row r="29" spans="1:39" ht="21.75" customHeight="1">
      <c r="A29" s="187" t="s">
        <v>106</v>
      </c>
      <c r="B29" s="41"/>
      <c r="C29" s="180"/>
      <c r="D29" s="181">
        <v>219414</v>
      </c>
      <c r="E29" s="183">
        <v>11636</v>
      </c>
      <c r="F29" s="183">
        <v>50870</v>
      </c>
      <c r="G29" s="183">
        <v>2828</v>
      </c>
      <c r="H29" s="185">
        <v>0</v>
      </c>
      <c r="I29" s="183">
        <v>48042</v>
      </c>
      <c r="J29" s="183">
        <v>2038</v>
      </c>
      <c r="K29" s="201">
        <v>3435</v>
      </c>
      <c r="L29" s="201">
        <v>1836</v>
      </c>
      <c r="M29" s="201">
        <v>1599</v>
      </c>
      <c r="N29" s="201">
        <v>10821</v>
      </c>
      <c r="O29" s="201">
        <v>16470</v>
      </c>
      <c r="P29" s="201">
        <v>748</v>
      </c>
      <c r="Q29" s="203">
        <v>4959</v>
      </c>
      <c r="R29" s="205" t="s">
        <v>124</v>
      </c>
      <c r="S29" s="121"/>
      <c r="T29" s="43"/>
      <c r="U29" s="187" t="s">
        <v>106</v>
      </c>
      <c r="V29" s="41"/>
      <c r="W29" s="180"/>
      <c r="X29" s="181">
        <v>385</v>
      </c>
      <c r="Y29" s="201">
        <v>105931</v>
      </c>
      <c r="Z29" s="183">
        <v>7213</v>
      </c>
      <c r="AA29" s="183">
        <v>1055</v>
      </c>
      <c r="AB29" s="183">
        <v>6157</v>
      </c>
      <c r="AC29" s="183">
        <v>152</v>
      </c>
      <c r="AD29" s="201">
        <v>812</v>
      </c>
      <c r="AE29" s="201">
        <v>1027</v>
      </c>
      <c r="AF29" s="201">
        <v>2534</v>
      </c>
      <c r="AG29" s="201">
        <v>171</v>
      </c>
      <c r="AH29" s="201">
        <v>40</v>
      </c>
      <c r="AI29" s="211">
        <v>0</v>
      </c>
      <c r="AJ29" s="203">
        <v>2210</v>
      </c>
      <c r="AK29" s="205" t="s">
        <v>124</v>
      </c>
      <c r="AL29" s="121"/>
      <c r="AM29" s="43"/>
    </row>
    <row r="30" spans="1:39" ht="12.6" customHeight="1">
      <c r="A30" s="187" t="s">
        <v>107</v>
      </c>
      <c r="B30" s="41"/>
      <c r="C30" s="180"/>
      <c r="D30" s="181">
        <v>102121</v>
      </c>
      <c r="E30" s="183">
        <v>11282</v>
      </c>
      <c r="F30" s="183">
        <v>63544</v>
      </c>
      <c r="G30" s="183">
        <v>7349</v>
      </c>
      <c r="H30" s="185">
        <v>0</v>
      </c>
      <c r="I30" s="183">
        <v>56195</v>
      </c>
      <c r="J30" s="183">
        <v>3723</v>
      </c>
      <c r="K30" s="201">
        <v>4727</v>
      </c>
      <c r="L30" s="201">
        <v>2915</v>
      </c>
      <c r="M30" s="201">
        <v>1811</v>
      </c>
      <c r="N30" s="201">
        <v>11497</v>
      </c>
      <c r="O30" s="201">
        <v>18660</v>
      </c>
      <c r="P30" s="201">
        <v>636</v>
      </c>
      <c r="Q30" s="203">
        <v>5885</v>
      </c>
      <c r="R30" s="205" t="s">
        <v>125</v>
      </c>
      <c r="S30" s="121"/>
      <c r="T30" s="43"/>
      <c r="U30" s="187" t="s">
        <v>107</v>
      </c>
      <c r="V30" s="41"/>
      <c r="W30" s="180"/>
      <c r="X30" s="181">
        <v>534</v>
      </c>
      <c r="Y30" s="201">
        <v>-26834</v>
      </c>
      <c r="Z30" s="183">
        <v>6812</v>
      </c>
      <c r="AA30" s="183">
        <v>233</v>
      </c>
      <c r="AB30" s="183">
        <v>6579</v>
      </c>
      <c r="AC30" s="183">
        <v>121</v>
      </c>
      <c r="AD30" s="201">
        <v>797</v>
      </c>
      <c r="AE30" s="201">
        <v>1244</v>
      </c>
      <c r="AF30" s="201">
        <v>683</v>
      </c>
      <c r="AG30" s="201">
        <v>182</v>
      </c>
      <c r="AH30" s="201">
        <v>56</v>
      </c>
      <c r="AI30" s="211">
        <v>0</v>
      </c>
      <c r="AJ30" s="203">
        <v>2296</v>
      </c>
      <c r="AK30" s="205" t="s">
        <v>125</v>
      </c>
      <c r="AL30" s="121"/>
      <c r="AM30" s="43"/>
    </row>
    <row r="31" spans="1:39" ht="12.6" customHeight="1">
      <c r="A31" s="187" t="s">
        <v>95</v>
      </c>
      <c r="B31" s="41"/>
      <c r="C31" s="180"/>
      <c r="D31" s="181">
        <v>232425</v>
      </c>
      <c r="E31" s="183">
        <v>14117</v>
      </c>
      <c r="F31" s="183">
        <v>42405</v>
      </c>
      <c r="G31" s="183">
        <v>7465</v>
      </c>
      <c r="H31" s="185">
        <v>0</v>
      </c>
      <c r="I31" s="183">
        <v>34940</v>
      </c>
      <c r="J31" s="183">
        <v>4356</v>
      </c>
      <c r="K31" s="201">
        <v>5623</v>
      </c>
      <c r="L31" s="201">
        <v>3508</v>
      </c>
      <c r="M31" s="201">
        <v>2114</v>
      </c>
      <c r="N31" s="201">
        <v>13391</v>
      </c>
      <c r="O31" s="201">
        <v>21910</v>
      </c>
      <c r="P31" s="201">
        <v>1027</v>
      </c>
      <c r="Q31" s="203">
        <v>5219</v>
      </c>
      <c r="R31" s="205" t="s">
        <v>114</v>
      </c>
      <c r="S31" s="121"/>
      <c r="T31" s="43"/>
      <c r="U31" s="187" t="s">
        <v>95</v>
      </c>
      <c r="V31" s="41"/>
      <c r="W31" s="180"/>
      <c r="X31" s="181">
        <v>774</v>
      </c>
      <c r="Y31" s="201">
        <v>110905</v>
      </c>
      <c r="Z31" s="183">
        <v>7215</v>
      </c>
      <c r="AA31" s="183">
        <v>267</v>
      </c>
      <c r="AB31" s="183">
        <v>6949</v>
      </c>
      <c r="AC31" s="183">
        <v>133</v>
      </c>
      <c r="AD31" s="201">
        <v>2782</v>
      </c>
      <c r="AE31" s="201">
        <v>1482</v>
      </c>
      <c r="AF31" s="201">
        <v>2649</v>
      </c>
      <c r="AG31" s="201">
        <v>177</v>
      </c>
      <c r="AH31" s="201">
        <v>450</v>
      </c>
      <c r="AI31" s="211">
        <v>0</v>
      </c>
      <c r="AJ31" s="203">
        <v>2166</v>
      </c>
      <c r="AK31" s="205" t="s">
        <v>114</v>
      </c>
      <c r="AL31" s="121"/>
      <c r="AM31" s="43"/>
    </row>
    <row r="32" spans="1:39"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0"/>
      <c r="AC32" s="20"/>
      <c r="AD32" s="21"/>
      <c r="AE32" s="22"/>
      <c r="AF32" s="22"/>
      <c r="AG32" s="22"/>
      <c r="AH32" s="22"/>
      <c r="AI32" s="22"/>
      <c r="AJ32" s="24"/>
      <c r="AK32" s="34"/>
      <c r="AL32" s="34"/>
      <c r="AM32" s="34"/>
    </row>
    <row r="33" spans="1:39" ht="17.100000000000001" customHeight="1">
      <c r="A33" s="51" t="s">
        <v>28</v>
      </c>
      <c r="B33" s="101" t="s">
        <v>7</v>
      </c>
      <c r="C33" s="102"/>
      <c r="D33" s="177">
        <v>-6639</v>
      </c>
      <c r="E33" s="178">
        <v>1123</v>
      </c>
      <c r="F33" s="178">
        <v>-7308</v>
      </c>
      <c r="G33" s="178">
        <v>-1561</v>
      </c>
      <c r="H33" s="179">
        <v>0</v>
      </c>
      <c r="I33" s="178">
        <v>-5746</v>
      </c>
      <c r="J33" s="178">
        <v>115</v>
      </c>
      <c r="K33" s="199">
        <v>527</v>
      </c>
      <c r="L33" s="199">
        <v>299</v>
      </c>
      <c r="M33" s="199">
        <v>228</v>
      </c>
      <c r="N33" s="199">
        <v>-773</v>
      </c>
      <c r="O33" s="199">
        <v>-7153</v>
      </c>
      <c r="P33" s="199">
        <v>-42</v>
      </c>
      <c r="Q33" s="200">
        <v>679</v>
      </c>
      <c r="R33" s="49" t="s">
        <v>1</v>
      </c>
      <c r="S33" s="103" t="s">
        <v>15</v>
      </c>
      <c r="T33" s="104"/>
      <c r="U33" s="51" t="s">
        <v>28</v>
      </c>
      <c r="V33" s="101" t="s">
        <v>7</v>
      </c>
      <c r="W33" s="102"/>
      <c r="X33" s="177">
        <v>215</v>
      </c>
      <c r="Y33" s="199">
        <v>5969</v>
      </c>
      <c r="Z33" s="178">
        <v>-794</v>
      </c>
      <c r="AA33" s="178">
        <v>76</v>
      </c>
      <c r="AB33" s="178">
        <v>-870</v>
      </c>
      <c r="AC33" s="178">
        <v>-192</v>
      </c>
      <c r="AD33" s="199">
        <v>329</v>
      </c>
      <c r="AE33" s="199">
        <v>-143</v>
      </c>
      <c r="AF33" s="199">
        <v>350</v>
      </c>
      <c r="AG33" s="199">
        <v>4</v>
      </c>
      <c r="AH33" s="199">
        <v>-2</v>
      </c>
      <c r="AI33" s="209">
        <v>0</v>
      </c>
      <c r="AJ33" s="200">
        <v>574</v>
      </c>
      <c r="AK33" s="49" t="s">
        <v>1</v>
      </c>
      <c r="AL33" s="103" t="s">
        <v>15</v>
      </c>
      <c r="AM33" s="104"/>
    </row>
    <row r="34" spans="1:39" ht="17.100000000000001" customHeight="1">
      <c r="A34" s="52" t="s">
        <v>0</v>
      </c>
      <c r="B34" s="108" t="s">
        <v>8</v>
      </c>
      <c r="C34" s="109"/>
      <c r="D34" s="174">
        <v>-2.8</v>
      </c>
      <c r="E34" s="175">
        <v>8.6</v>
      </c>
      <c r="F34" s="175">
        <v>-14.7</v>
      </c>
      <c r="G34" s="175">
        <v>-17.3</v>
      </c>
      <c r="H34" s="64" t="s">
        <v>80</v>
      </c>
      <c r="I34" s="175">
        <v>-14.1</v>
      </c>
      <c r="J34" s="175">
        <v>2.7</v>
      </c>
      <c r="K34" s="197">
        <v>10.3</v>
      </c>
      <c r="L34" s="197">
        <v>9.3000000000000007</v>
      </c>
      <c r="M34" s="197">
        <v>12.1</v>
      </c>
      <c r="N34" s="197">
        <v>-5.5</v>
      </c>
      <c r="O34" s="197">
        <v>-24.6</v>
      </c>
      <c r="P34" s="197">
        <v>-3.9</v>
      </c>
      <c r="Q34" s="198">
        <v>15</v>
      </c>
      <c r="R34" s="50" t="s">
        <v>2</v>
      </c>
      <c r="S34" s="105"/>
      <c r="T34" s="106"/>
      <c r="U34" s="52" t="s">
        <v>0</v>
      </c>
      <c r="V34" s="108" t="s">
        <v>8</v>
      </c>
      <c r="W34" s="109"/>
      <c r="X34" s="174">
        <v>38.4</v>
      </c>
      <c r="Y34" s="197">
        <v>5.7</v>
      </c>
      <c r="Z34" s="175">
        <v>-9.9</v>
      </c>
      <c r="AA34" s="175">
        <v>40.1</v>
      </c>
      <c r="AB34" s="175">
        <v>-11.1</v>
      </c>
      <c r="AC34" s="175">
        <v>-59</v>
      </c>
      <c r="AD34" s="197">
        <v>13.4</v>
      </c>
      <c r="AE34" s="197">
        <v>-8.8000000000000007</v>
      </c>
      <c r="AF34" s="197">
        <v>15.2</v>
      </c>
      <c r="AG34" s="197">
        <v>2.1</v>
      </c>
      <c r="AH34" s="197">
        <v>-0.5</v>
      </c>
      <c r="AI34" s="208" t="s">
        <v>80</v>
      </c>
      <c r="AJ34" s="198">
        <v>36.1</v>
      </c>
      <c r="AK34" s="50" t="s">
        <v>2</v>
      </c>
      <c r="AL34" s="105"/>
      <c r="AM34" s="106"/>
    </row>
    <row r="35" spans="1:39" ht="17.100000000000001" customHeight="1">
      <c r="A35" s="51" t="s">
        <v>28</v>
      </c>
      <c r="B35" s="101" t="s">
        <v>7</v>
      </c>
      <c r="C35" s="102"/>
      <c r="D35" s="177">
        <v>-3594</v>
      </c>
      <c r="E35" s="178">
        <v>857</v>
      </c>
      <c r="F35" s="178">
        <v>11364</v>
      </c>
      <c r="G35" s="178">
        <v>-1458</v>
      </c>
      <c r="H35" s="179">
        <v>0</v>
      </c>
      <c r="I35" s="178">
        <v>12822</v>
      </c>
      <c r="J35" s="178">
        <v>-1188</v>
      </c>
      <c r="K35" s="199">
        <v>-1325</v>
      </c>
      <c r="L35" s="199">
        <v>-1708</v>
      </c>
      <c r="M35" s="199">
        <v>383</v>
      </c>
      <c r="N35" s="199">
        <v>-3306</v>
      </c>
      <c r="O35" s="199">
        <v>-5227</v>
      </c>
      <c r="P35" s="199">
        <v>111</v>
      </c>
      <c r="Q35" s="200">
        <v>-64</v>
      </c>
      <c r="R35" s="49" t="s">
        <v>1</v>
      </c>
      <c r="S35" s="103" t="s">
        <v>16</v>
      </c>
      <c r="T35" s="110"/>
      <c r="U35" s="51" t="s">
        <v>28</v>
      </c>
      <c r="V35" s="101" t="s">
        <v>7</v>
      </c>
      <c r="W35" s="102"/>
      <c r="X35" s="177">
        <v>106</v>
      </c>
      <c r="Y35" s="199">
        <v>-4340</v>
      </c>
      <c r="Z35" s="178">
        <v>-1479</v>
      </c>
      <c r="AA35" s="178">
        <v>412</v>
      </c>
      <c r="AB35" s="178">
        <v>-1892</v>
      </c>
      <c r="AC35" s="178">
        <v>-464</v>
      </c>
      <c r="AD35" s="199">
        <v>217</v>
      </c>
      <c r="AE35" s="199">
        <v>-557</v>
      </c>
      <c r="AF35" s="199">
        <v>678</v>
      </c>
      <c r="AG35" s="199">
        <v>13</v>
      </c>
      <c r="AH35" s="199">
        <v>-118</v>
      </c>
      <c r="AI35" s="209">
        <v>0</v>
      </c>
      <c r="AJ35" s="200">
        <v>-59</v>
      </c>
      <c r="AK35" s="49" t="s">
        <v>1</v>
      </c>
      <c r="AL35" s="103" t="s">
        <v>16</v>
      </c>
      <c r="AM35" s="110"/>
    </row>
    <row r="36" spans="1:39" ht="17.100000000000001" customHeight="1">
      <c r="A36" s="52" t="s">
        <v>4</v>
      </c>
      <c r="B36" s="108" t="s">
        <v>8</v>
      </c>
      <c r="C36" s="109"/>
      <c r="D36" s="174">
        <v>-0.6</v>
      </c>
      <c r="E36" s="175">
        <v>2.4</v>
      </c>
      <c r="F36" s="175">
        <v>7.8</v>
      </c>
      <c r="G36" s="175">
        <v>-7.6</v>
      </c>
      <c r="H36" s="64" t="s">
        <v>80</v>
      </c>
      <c r="I36" s="175">
        <v>10.1</v>
      </c>
      <c r="J36" s="175">
        <v>-10.5</v>
      </c>
      <c r="K36" s="197">
        <v>-8.8000000000000007</v>
      </c>
      <c r="L36" s="197">
        <v>-17.100000000000001</v>
      </c>
      <c r="M36" s="197">
        <v>7.5</v>
      </c>
      <c r="N36" s="197">
        <v>-8.5</v>
      </c>
      <c r="O36" s="197">
        <v>-8.4</v>
      </c>
      <c r="P36" s="197">
        <v>4.8</v>
      </c>
      <c r="Q36" s="198">
        <v>-0.4</v>
      </c>
      <c r="R36" s="50" t="s">
        <v>2</v>
      </c>
      <c r="S36" s="111"/>
      <c r="T36" s="112"/>
      <c r="U36" s="52" t="s">
        <v>4</v>
      </c>
      <c r="V36" s="108" t="s">
        <v>8</v>
      </c>
      <c r="W36" s="109"/>
      <c r="X36" s="174">
        <v>6.7</v>
      </c>
      <c r="Y36" s="197">
        <v>-2.2000000000000002</v>
      </c>
      <c r="Z36" s="175">
        <v>-6.5</v>
      </c>
      <c r="AA36" s="175">
        <v>36.1</v>
      </c>
      <c r="AB36" s="175">
        <v>-8.8000000000000007</v>
      </c>
      <c r="AC36" s="175">
        <v>-53.3</v>
      </c>
      <c r="AD36" s="197">
        <v>5.2</v>
      </c>
      <c r="AE36" s="197">
        <v>-12.9</v>
      </c>
      <c r="AF36" s="197">
        <v>13.1</v>
      </c>
      <c r="AG36" s="197">
        <v>2.6</v>
      </c>
      <c r="AH36" s="197">
        <v>-17.7</v>
      </c>
      <c r="AI36" s="208" t="s">
        <v>80</v>
      </c>
      <c r="AJ36" s="198">
        <v>-0.9</v>
      </c>
      <c r="AK36" s="50" t="s">
        <v>2</v>
      </c>
      <c r="AL36" s="111"/>
      <c r="AM36" s="112"/>
    </row>
    <row r="37" spans="1:39" ht="3" customHeight="1">
      <c r="A37" s="94" t="s">
        <v>29</v>
      </c>
      <c r="B37" s="53"/>
      <c r="C37" s="37"/>
      <c r="D37" s="65"/>
      <c r="E37" s="66"/>
      <c r="F37" s="66"/>
      <c r="G37" s="66"/>
      <c r="H37" s="67"/>
      <c r="I37" s="67"/>
      <c r="J37" s="67"/>
      <c r="K37" s="68"/>
      <c r="L37" s="69"/>
      <c r="M37" s="69"/>
      <c r="N37" s="69"/>
      <c r="O37" s="69"/>
      <c r="P37" s="69"/>
      <c r="Q37" s="70"/>
      <c r="R37" s="45"/>
      <c r="S37" s="42"/>
      <c r="T37" s="44"/>
      <c r="U37" s="94" t="s">
        <v>29</v>
      </c>
      <c r="V37" s="53"/>
      <c r="W37" s="37"/>
      <c r="X37" s="65"/>
      <c r="Y37" s="69"/>
      <c r="Z37" s="66"/>
      <c r="AA37" s="66"/>
      <c r="AB37" s="67"/>
      <c r="AC37" s="67"/>
      <c r="AD37" s="68"/>
      <c r="AE37" s="69"/>
      <c r="AF37" s="69"/>
      <c r="AG37" s="69"/>
      <c r="AH37" s="69"/>
      <c r="AI37" s="69"/>
      <c r="AJ37" s="70"/>
      <c r="AK37" s="45"/>
      <c r="AL37" s="42"/>
      <c r="AM37" s="44"/>
    </row>
    <row r="38" spans="1:39" ht="17.100000000000001" customHeight="1">
      <c r="A38" s="95"/>
      <c r="B38" s="100" t="s">
        <v>6</v>
      </c>
      <c r="C38" s="98"/>
      <c r="D38" s="172">
        <v>563762</v>
      </c>
      <c r="E38" s="173">
        <v>36994</v>
      </c>
      <c r="F38" s="173">
        <v>158516</v>
      </c>
      <c r="G38" s="173">
        <v>21653</v>
      </c>
      <c r="H38" s="173">
        <v>350</v>
      </c>
      <c r="I38" s="173">
        <v>136864</v>
      </c>
      <c r="J38" s="173">
        <v>15705</v>
      </c>
      <c r="K38" s="195">
        <v>9061</v>
      </c>
      <c r="L38" s="195">
        <v>5436</v>
      </c>
      <c r="M38" s="195">
        <v>3625</v>
      </c>
      <c r="N38" s="195">
        <v>37380</v>
      </c>
      <c r="O38" s="195">
        <v>60333</v>
      </c>
      <c r="P38" s="195">
        <v>1764</v>
      </c>
      <c r="Q38" s="196">
        <v>15094</v>
      </c>
      <c r="R38" s="116" t="s">
        <v>27</v>
      </c>
      <c r="S38" s="113" t="s">
        <v>14</v>
      </c>
      <c r="T38" s="114"/>
      <c r="U38" s="95"/>
      <c r="V38" s="100" t="s">
        <v>6</v>
      </c>
      <c r="W38" s="98"/>
      <c r="X38" s="172">
        <v>1454</v>
      </c>
      <c r="Y38" s="195">
        <v>199568</v>
      </c>
      <c r="Z38" s="173">
        <v>23091</v>
      </c>
      <c r="AA38" s="173">
        <v>1277</v>
      </c>
      <c r="AB38" s="173">
        <v>21814</v>
      </c>
      <c r="AC38" s="173">
        <v>539</v>
      </c>
      <c r="AD38" s="195">
        <v>4384</v>
      </c>
      <c r="AE38" s="195">
        <v>3738</v>
      </c>
      <c r="AF38" s="195">
        <v>4014</v>
      </c>
      <c r="AG38" s="195">
        <v>455</v>
      </c>
      <c r="AH38" s="195">
        <v>521</v>
      </c>
      <c r="AI38" s="207">
        <v>0</v>
      </c>
      <c r="AJ38" s="196">
        <v>6856</v>
      </c>
      <c r="AK38" s="116" t="s">
        <v>27</v>
      </c>
      <c r="AL38" s="113" t="s">
        <v>14</v>
      </c>
      <c r="AM38" s="114"/>
    </row>
    <row r="39" spans="1:39" ht="17.100000000000001" customHeight="1">
      <c r="A39" s="95"/>
      <c r="B39" s="97" t="s">
        <v>5</v>
      </c>
      <c r="C39" s="98"/>
      <c r="D39" s="174">
        <v>98.3</v>
      </c>
      <c r="E39" s="175">
        <v>100.1</v>
      </c>
      <c r="F39" s="175">
        <v>98.9</v>
      </c>
      <c r="G39" s="175">
        <v>81.5</v>
      </c>
      <c r="H39" s="176">
        <v>0</v>
      </c>
      <c r="I39" s="175">
        <v>101.7</v>
      </c>
      <c r="J39" s="175">
        <v>64.400000000000006</v>
      </c>
      <c r="K39" s="197">
        <v>152.1</v>
      </c>
      <c r="L39" s="197">
        <v>151.9</v>
      </c>
      <c r="M39" s="197">
        <v>152.4</v>
      </c>
      <c r="N39" s="197">
        <v>95.5</v>
      </c>
      <c r="O39" s="197">
        <v>94.5</v>
      </c>
      <c r="P39" s="197">
        <v>136.6</v>
      </c>
      <c r="Q39" s="198">
        <v>106.4</v>
      </c>
      <c r="R39" s="117"/>
      <c r="S39" s="115"/>
      <c r="T39" s="114"/>
      <c r="U39" s="95"/>
      <c r="V39" s="97" t="s">
        <v>5</v>
      </c>
      <c r="W39" s="98"/>
      <c r="X39" s="174">
        <v>116.5</v>
      </c>
      <c r="Y39" s="197">
        <v>95.2</v>
      </c>
      <c r="Z39" s="175">
        <v>92</v>
      </c>
      <c r="AA39" s="175">
        <v>121.8</v>
      </c>
      <c r="AB39" s="175">
        <v>90.2</v>
      </c>
      <c r="AC39" s="175">
        <v>75.5</v>
      </c>
      <c r="AD39" s="197">
        <v>100.2</v>
      </c>
      <c r="AE39" s="197">
        <v>100.4</v>
      </c>
      <c r="AF39" s="197">
        <v>146.19999999999999</v>
      </c>
      <c r="AG39" s="197">
        <v>116.4</v>
      </c>
      <c r="AH39" s="197">
        <v>104.7</v>
      </c>
      <c r="AI39" s="208" t="s">
        <v>80</v>
      </c>
      <c r="AJ39" s="198">
        <v>97.3</v>
      </c>
      <c r="AK39" s="117"/>
      <c r="AL39" s="115"/>
      <c r="AM39" s="114"/>
    </row>
    <row r="40" spans="1:39" ht="3" customHeight="1" thickBot="1">
      <c r="A40" s="96"/>
      <c r="B40" s="54"/>
      <c r="C40" s="55"/>
      <c r="D40" s="33"/>
      <c r="E40" s="11"/>
      <c r="F40" s="11"/>
      <c r="G40" s="11"/>
      <c r="H40" s="11"/>
      <c r="I40" s="11"/>
      <c r="J40" s="25"/>
      <c r="K40" s="17"/>
      <c r="L40" s="15"/>
      <c r="M40" s="15"/>
      <c r="N40" s="15"/>
      <c r="O40" s="15"/>
      <c r="P40" s="15"/>
      <c r="Q40" s="13"/>
      <c r="R40" s="46"/>
      <c r="S40" s="9"/>
      <c r="T40" s="9"/>
      <c r="U40" s="96"/>
      <c r="V40" s="54"/>
      <c r="W40" s="55"/>
      <c r="X40" s="33"/>
      <c r="Y40" s="15"/>
      <c r="Z40" s="11"/>
      <c r="AA40" s="11"/>
      <c r="AB40" s="11"/>
      <c r="AC40" s="25"/>
      <c r="AD40" s="17"/>
      <c r="AE40" s="15"/>
      <c r="AF40" s="15"/>
      <c r="AG40" s="15"/>
      <c r="AH40" s="15"/>
      <c r="AI40" s="15"/>
      <c r="AJ40" s="13"/>
      <c r="AK40" s="46"/>
      <c r="AL40" s="9"/>
      <c r="AM40" s="9"/>
    </row>
    <row r="41" spans="1:39" ht="33.950000000000003" customHeight="1">
      <c r="A41" s="99"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3.遺產及贈與稅實物抵繳金額3月份計88,811,614元，累計至本月實物抵繳金額共為708,499,752元，截至
　　　　　  本月尚未變現之實物抵繳金額為549,659,954元。</v>
      </c>
      <c r="B41" s="99"/>
      <c r="C41" s="99"/>
      <c r="D41" s="99"/>
      <c r="E41" s="99"/>
      <c r="F41" s="99"/>
      <c r="G41" s="99"/>
      <c r="H41" s="99"/>
      <c r="I41" s="99"/>
      <c r="J41" s="99"/>
      <c r="K41" s="127"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7"/>
      <c r="M41" s="127"/>
      <c r="N41" s="127"/>
      <c r="O41" s="127"/>
      <c r="P41" s="127"/>
      <c r="Q41" s="127"/>
      <c r="R41" s="127"/>
      <c r="S41" s="127"/>
      <c r="T41" s="127"/>
      <c r="U41" s="99" t="str">
        <f>SUBSTITUTE(U46&amp;V46,CHAR(10),CHAR(10)&amp;"　　　　　")</f>
        <v/>
      </c>
      <c r="V41" s="99"/>
      <c r="W41" s="99"/>
      <c r="X41" s="99"/>
      <c r="Y41" s="99"/>
      <c r="Z41" s="99"/>
      <c r="AA41" s="99"/>
      <c r="AB41" s="99"/>
      <c r="AC41" s="99"/>
      <c r="AD41" s="107" t="str">
        <f>SUBSTITUTE(AD46&amp;AF46,CHAR(10),CHAR(10)&amp;"　　　")</f>
        <v/>
      </c>
      <c r="AE41" s="107"/>
      <c r="AF41" s="107"/>
      <c r="AG41" s="107"/>
      <c r="AH41" s="107"/>
      <c r="AI41" s="107"/>
      <c r="AJ41" s="107"/>
      <c r="AK41" s="107"/>
      <c r="AL41" s="107"/>
      <c r="AM41" s="107"/>
    </row>
    <row r="42" spans="1:39" s="2" customFormat="1" ht="24" customHeight="1">
      <c r="A42" s="160"/>
      <c r="B42" s="160"/>
      <c r="C42" s="160"/>
      <c r="D42" s="160"/>
      <c r="E42" s="160"/>
      <c r="F42" s="160"/>
      <c r="G42" s="160"/>
      <c r="H42" s="160"/>
      <c r="I42" s="160"/>
      <c r="J42" s="160"/>
      <c r="K42" s="165" t="str">
        <f>CONCATENATE("　　　　　  "&amp;K46,TEXT(L46,"#,###,###,##0")," ",M46,N46,CHAR(10)&amp;"　　　　　     ",K47,TEXT(L47,"#,###,###,##0")," ",M47,TEXT(N47,"#,###,###,##0."))</f>
        <v>　　　　　  3.The total amount of using physical objects for payment of estate and gift taxes was NT$88,811,614 in  Mar. 2025, the accumulated
　　　　　     total amount was NT$708,499,752 as of this month, the unrealized total amount till the end of this month was NT$549,659,954.</v>
      </c>
      <c r="L42" s="165"/>
      <c r="M42" s="165"/>
      <c r="N42" s="165"/>
      <c r="O42" s="165"/>
      <c r="P42" s="165"/>
      <c r="Q42" s="165"/>
      <c r="R42" s="165"/>
      <c r="S42" s="165"/>
      <c r="T42" s="165"/>
      <c r="U42" s="163"/>
      <c r="V42" s="164"/>
      <c r="W42" s="164"/>
      <c r="X42" s="164"/>
      <c r="Y42" s="164"/>
      <c r="Z42" s="164"/>
      <c r="AA42" s="164"/>
      <c r="AB42" s="164"/>
      <c r="AC42" s="164"/>
      <c r="AD42" s="128"/>
      <c r="AE42" s="128"/>
      <c r="AF42" s="129"/>
      <c r="AG42" s="129"/>
      <c r="AH42" s="129"/>
      <c r="AI42" s="129"/>
      <c r="AJ42" s="129"/>
      <c r="AK42" s="129"/>
      <c r="AL42" s="129"/>
      <c r="AM42" s="129"/>
    </row>
    <row r="43" spans="1:39" s="5" customFormat="1" ht="45.95" customHeight="1">
      <c r="A43" s="130" t="str">
        <f>SUBSTITUTE(A48&amp;B48,CHAR(10),CHAR(10)&amp;"　　　　　")</f>
        <v>附　　註：1.房地合一課徵所得稅包括撥入住宅基金及長照基金之稅款。
　　　　　2.遺產及贈與稅、菸酒稅包含撥入長照基金之稅款。</v>
      </c>
      <c r="B43" s="130"/>
      <c r="C43" s="131"/>
      <c r="D43" s="131"/>
      <c r="E43" s="131"/>
      <c r="F43" s="131"/>
      <c r="G43" s="131"/>
      <c r="H43" s="131"/>
      <c r="I43" s="131"/>
      <c r="J43" s="131"/>
      <c r="K43" s="120" t="str">
        <f>SUBSTITUTE(K48&amp;L48,CHAR(10),CHAR(10)&amp;"　　　")</f>
        <v>Note：1.Consolidated Housing and Land Income Tax include revenues for Housing Fund and Long-term Care Services Development Fund.
　　　2.Estate, Gift Tax and Tobacco and Alcohol Tax both include revenues for Long-term Care Services Development Fund.</v>
      </c>
      <c r="L43" s="120"/>
      <c r="M43" s="120"/>
      <c r="N43" s="120"/>
      <c r="O43" s="120"/>
      <c r="P43" s="120"/>
      <c r="Q43" s="120"/>
      <c r="R43" s="120"/>
      <c r="S43" s="120"/>
      <c r="T43" s="120"/>
      <c r="U43" s="47"/>
      <c r="V43" s="47"/>
      <c r="W43" s="47"/>
      <c r="X43" s="47"/>
      <c r="Y43" s="47"/>
      <c r="Z43" s="47"/>
      <c r="AA43" s="47"/>
      <c r="AB43" s="47"/>
      <c r="AC43" s="47"/>
      <c r="AD43" s="48"/>
      <c r="AE43" s="48"/>
      <c r="AF43" s="48"/>
      <c r="AG43" s="48"/>
      <c r="AH43" s="48"/>
      <c r="AI43" s="48"/>
      <c r="AJ43" s="48"/>
      <c r="AK43" s="48"/>
      <c r="AL43" s="48"/>
      <c r="AM43" s="48"/>
    </row>
    <row r="44" spans="1:39"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s="5" customFormat="1" ht="12" hidden="1" customHeight="1">
      <c r="A45" s="171" t="s">
        <v>84</v>
      </c>
      <c r="B45" s="167" t="s">
        <v>79</v>
      </c>
      <c r="C45" s="4"/>
      <c r="D45" s="4"/>
      <c r="E45" s="4"/>
      <c r="F45" s="4"/>
      <c r="G45" s="4"/>
      <c r="H45" s="4"/>
      <c r="I45" s="4"/>
      <c r="J45" s="4"/>
      <c r="K45" s="194" t="s">
        <v>129</v>
      </c>
      <c r="L45" s="189" t="s">
        <v>113</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idden="1">
      <c r="A46" s="169" t="s">
        <v>83</v>
      </c>
      <c r="B46" s="166" t="s">
        <v>76</v>
      </c>
      <c r="C46" s="170">
        <v>88811614</v>
      </c>
      <c r="D46" s="166" t="s">
        <v>77</v>
      </c>
      <c r="E46" s="168">
        <v>708499752</v>
      </c>
      <c r="F46" s="166" t="s">
        <v>78</v>
      </c>
      <c r="K46" s="190" t="s">
        <v>128</v>
      </c>
      <c r="L46" s="193">
        <v>88811614</v>
      </c>
      <c r="M46" s="190" t="s">
        <v>111</v>
      </c>
      <c r="N46" s="190" t="s">
        <v>112</v>
      </c>
    </row>
    <row r="47" spans="1:39" hidden="1">
      <c r="A47" s="166" t="s">
        <v>82</v>
      </c>
      <c r="B47" s="168">
        <v>549659954</v>
      </c>
      <c r="C47" s="166" t="s">
        <v>75</v>
      </c>
      <c r="K47" s="190" t="s">
        <v>127</v>
      </c>
      <c r="L47" s="191">
        <v>708499752</v>
      </c>
      <c r="M47" s="190" t="s">
        <v>110</v>
      </c>
      <c r="N47" s="192">
        <v>549659954</v>
      </c>
    </row>
    <row r="48" spans="1:39" ht="274.5" hidden="1">
      <c r="A48" s="166" t="s">
        <v>81</v>
      </c>
      <c r="B48" s="167" t="s">
        <v>74</v>
      </c>
      <c r="K48" s="169" t="s">
        <v>126</v>
      </c>
      <c r="L48" s="189" t="s">
        <v>109</v>
      </c>
    </row>
    <row r="49" ht="15" customHeight="1"/>
  </sheetData>
  <mergeCells count="107">
    <mergeCell ref="R30:S30"/>
    <mergeCell ref="AK30:AL30"/>
    <mergeCell ref="R31:S31"/>
    <mergeCell ref="AK31:AL31"/>
    <mergeCell ref="R27:S27"/>
    <mergeCell ref="AK27:AL27"/>
    <mergeCell ref="R28:S28"/>
    <mergeCell ref="AK28:AL28"/>
    <mergeCell ref="R29:S29"/>
    <mergeCell ref="AK29:AL29"/>
    <mergeCell ref="R24:S24"/>
    <mergeCell ref="AK24:AL24"/>
    <mergeCell ref="R25:S25"/>
    <mergeCell ref="AK25:AL25"/>
    <mergeCell ref="R26:S26"/>
    <mergeCell ref="AK26:AL26"/>
    <mergeCell ref="R21:S21"/>
    <mergeCell ref="AK21:AL21"/>
    <mergeCell ref="R22:S22"/>
    <mergeCell ref="AK22:AL22"/>
    <mergeCell ref="R23:S23"/>
    <mergeCell ref="AK23:AL23"/>
    <mergeCell ref="AK17:AL17"/>
    <mergeCell ref="R18:S18"/>
    <mergeCell ref="AK18:AL18"/>
    <mergeCell ref="R19:S19"/>
    <mergeCell ref="AK19:AL19"/>
    <mergeCell ref="R20:S20"/>
    <mergeCell ref="AK20:AL20"/>
    <mergeCell ref="AK13:AL13"/>
    <mergeCell ref="R14:S14"/>
    <mergeCell ref="AK14:AL14"/>
    <mergeCell ref="R15:S15"/>
    <mergeCell ref="AK15:AL15"/>
    <mergeCell ref="R16:S16"/>
    <mergeCell ref="AK16:AL16"/>
    <mergeCell ref="AK9:AL9"/>
    <mergeCell ref="R10:S10"/>
    <mergeCell ref="AK10:AL10"/>
    <mergeCell ref="R11:S11"/>
    <mergeCell ref="AK11:AL11"/>
    <mergeCell ref="R12:S12"/>
    <mergeCell ref="AK12:AL12"/>
    <mergeCell ref="U3:W6"/>
    <mergeCell ref="X3:X4"/>
    <mergeCell ref="X5:X6"/>
    <mergeCell ref="A41:J42"/>
    <mergeCell ref="F3:J3"/>
    <mergeCell ref="F4:F5"/>
    <mergeCell ref="B38:C38"/>
    <mergeCell ref="R38:R39"/>
    <mergeCell ref="U42:AC42"/>
    <mergeCell ref="K42:T42"/>
    <mergeCell ref="U1:AC1"/>
    <mergeCell ref="K1:T1"/>
    <mergeCell ref="R2:T2"/>
    <mergeCell ref="A1:J1"/>
    <mergeCell ref="H2:J2"/>
    <mergeCell ref="K4:K5"/>
    <mergeCell ref="L4:L5"/>
    <mergeCell ref="A3:C6"/>
    <mergeCell ref="M4:M5"/>
    <mergeCell ref="G4:G5"/>
    <mergeCell ref="AD1:AM1"/>
    <mergeCell ref="AB2:AC2"/>
    <mergeCell ref="AK2:AM2"/>
    <mergeCell ref="AJ5:AJ6"/>
    <mergeCell ref="AK3:AM6"/>
    <mergeCell ref="Z3:AB3"/>
    <mergeCell ref="AH3:AH4"/>
    <mergeCell ref="Z4:Z5"/>
    <mergeCell ref="AA4:AA5"/>
    <mergeCell ref="AB4:AB5"/>
    <mergeCell ref="AD42:AM42"/>
    <mergeCell ref="A43:J43"/>
    <mergeCell ref="AK8:AL8"/>
    <mergeCell ref="AL33:AM34"/>
    <mergeCell ref="S35:T36"/>
    <mergeCell ref="A37:A40"/>
    <mergeCell ref="B33:C33"/>
    <mergeCell ref="B34:C34"/>
    <mergeCell ref="V33:W33"/>
    <mergeCell ref="V34:W34"/>
    <mergeCell ref="I4:I5"/>
    <mergeCell ref="K3:M3"/>
    <mergeCell ref="K43:T43"/>
    <mergeCell ref="R8:S8"/>
    <mergeCell ref="R3:T6"/>
    <mergeCell ref="S38:T39"/>
    <mergeCell ref="K41:T41"/>
    <mergeCell ref="R9:S9"/>
    <mergeCell ref="R13:S13"/>
    <mergeCell ref="R17:S17"/>
    <mergeCell ref="AD41:AM41"/>
    <mergeCell ref="B35:C35"/>
    <mergeCell ref="B36:C36"/>
    <mergeCell ref="B39:C39"/>
    <mergeCell ref="AL35:AM36"/>
    <mergeCell ref="AL38:AM39"/>
    <mergeCell ref="AK38:AK39"/>
    <mergeCell ref="V36:W36"/>
    <mergeCell ref="U37:U40"/>
    <mergeCell ref="V39:W39"/>
    <mergeCell ref="U41:AC41"/>
    <mergeCell ref="V38:W38"/>
    <mergeCell ref="V35:W35"/>
    <mergeCell ref="S33:T34"/>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2025-04-21T05:31:13Z</cp:lastPrinted>
  <dcterms:created xsi:type="dcterms:W3CDTF">2001-11-06T09:07:39Z</dcterms:created>
  <dcterms:modified xsi:type="dcterms:W3CDTF">2025-04-21T05:31:13Z</dcterms:modified>
</cp:coreProperties>
</file>