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4" i="1" l="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T36" i="1"/>
  <c r="T41" i="1"/>
  <c r="T40" i="1"/>
  <c r="T38" i="1"/>
  <c r="T37" i="1"/>
  <c r="W19" i="1"/>
  <c r="V19" i="1"/>
  <c r="K44" i="1"/>
  <c r="A44" i="1"/>
</calcChain>
</file>

<file path=xl/sharedStrings.xml><?xml version="1.0" encoding="utf-8"?>
<sst xmlns="http://schemas.openxmlformats.org/spreadsheetml/2006/main" count="134" uniqueCount="90">
  <si>
    <r>
      <t xml:space="preserve">收　　入　　毛　　額
</t>
    </r>
    <r>
      <rPr>
        <sz val="8.5"/>
        <rFont val="新細明體"/>
        <family val="1"/>
        <charset val="136"/>
      </rPr>
      <t>Gross Revenues</t>
    </r>
    <phoneticPr fontId="2" type="noConversion"/>
  </si>
  <si>
    <t>經常門</t>
    <phoneticPr fontId="2" type="noConversion"/>
  </si>
  <si>
    <t>Total</t>
    <phoneticPr fontId="2" type="noConversion"/>
  </si>
  <si>
    <t>Current</t>
    <phoneticPr fontId="2" type="noConversion"/>
  </si>
  <si>
    <r>
      <t xml:space="preserve">　毛　　額
</t>
    </r>
    <r>
      <rPr>
        <sz val="8.5"/>
        <rFont val="新細明體"/>
        <family val="1"/>
        <charset val="136"/>
      </rPr>
      <t>　Expenditures</t>
    </r>
    <phoneticPr fontId="2" type="noConversion"/>
  </si>
  <si>
    <t>經常門</t>
    <phoneticPr fontId="2" type="noConversion"/>
  </si>
  <si>
    <t>Total</t>
    <phoneticPr fontId="2" type="noConversion"/>
  </si>
  <si>
    <t>Current</t>
    <phoneticPr fontId="2" type="noConversion"/>
  </si>
  <si>
    <t>Balance</t>
    <phoneticPr fontId="2" type="noConversion"/>
  </si>
  <si>
    <r>
      <t>　　　　　　　　支　　出
　　　　　　　　　　</t>
    </r>
    <r>
      <rPr>
        <sz val="8.5"/>
        <rFont val="新細明體"/>
        <family val="1"/>
        <charset val="136"/>
      </rPr>
      <t>Gross</t>
    </r>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</si>
  <si>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</si>
  <si>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</si>
  <si>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</si>
  <si>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</si>
  <si>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</si>
  <si>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</si>
  <si>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</si>
  <si>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</si>
  <si>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</si>
  <si>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</si>
  <si>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</si>
  <si>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r>
      <t xml:space="preserve">收　　支　　餘　　絀
</t>
    </r>
    <r>
      <rPr>
        <sz val="8.5"/>
        <rFont val="新細明體"/>
        <family val="1"/>
        <charset val="136"/>
      </rPr>
      <t>Surplus or Deficit</t>
    </r>
    <phoneticPr fontId="2" type="noConversion"/>
  </si>
  <si>
    <t>合　　計</t>
    <phoneticPr fontId="2" type="noConversion"/>
  </si>
  <si>
    <t>結　　存</t>
    <phoneticPr fontId="2" type="noConversion"/>
  </si>
  <si>
    <t>同　期</t>
    <phoneticPr fontId="2" type="noConversion"/>
  </si>
  <si>
    <t>年 度 (月) 別</t>
    <phoneticPr fontId="2" type="noConversion"/>
  </si>
  <si>
    <t>單位：新臺幣千元</t>
  </si>
  <si>
    <t>Period</t>
    <phoneticPr fontId="2" type="noConversion"/>
  </si>
  <si>
    <t>Unit：NT$ 1,000</t>
  </si>
  <si>
    <r>
      <t xml:space="preserve">資本門
</t>
    </r>
    <r>
      <rPr>
        <sz val="8.25"/>
        <rFont val="標楷體"/>
        <family val="4"/>
        <charset val="136"/>
      </rPr>
      <t>(註3)</t>
    </r>
    <phoneticPr fontId="2" type="noConversion"/>
  </si>
  <si>
    <r>
      <t xml:space="preserve">預算外
</t>
    </r>
    <r>
      <rPr>
        <sz val="8.25"/>
        <rFont val="標楷體"/>
        <family val="4"/>
        <charset val="136"/>
      </rPr>
      <t>(註3)</t>
    </r>
    <phoneticPr fontId="2" type="noConversion"/>
  </si>
  <si>
    <t>Extra-budget(3)</t>
  </si>
  <si>
    <t>Extra-budget(3)</t>
    <phoneticPr fontId="2" type="noConversion"/>
  </si>
  <si>
    <t>Capital(3)</t>
  </si>
  <si>
    <t>Capital(3)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</si>
  <si>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</si>
  <si>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</si>
  <si>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</si>
  <si>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</si>
  <si>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r</t>
  </si>
  <si>
    <t>說　　明：</t>
  </si>
  <si>
    <t>(註2)</t>
  </si>
  <si>
    <t>　113年 4月</t>
  </si>
  <si>
    <t>　　　  5月</t>
  </si>
  <si>
    <t>　　　  6月</t>
  </si>
  <si>
    <t>　　　  7月</t>
  </si>
  <si>
    <t>　　　  8月</t>
  </si>
  <si>
    <t>　　　  9月</t>
  </si>
  <si>
    <t>　　　 10月</t>
  </si>
  <si>
    <t>　　　 11月</t>
  </si>
  <si>
    <t>　　　 12月</t>
  </si>
  <si>
    <t>　114年 1月</t>
  </si>
  <si>
    <t>　　　  2月</t>
  </si>
  <si>
    <t>　　　  3月</t>
  </si>
  <si>
    <t>　　　  4月</t>
  </si>
  <si>
    <t>p</t>
  </si>
  <si>
    <t>104年</t>
  </si>
  <si>
    <t>105年</t>
  </si>
  <si>
    <t>106年</t>
  </si>
  <si>
    <t>107年</t>
  </si>
  <si>
    <t>108年</t>
  </si>
  <si>
    <t>109年</t>
  </si>
  <si>
    <t>110年</t>
  </si>
  <si>
    <t>111年</t>
  </si>
  <si>
    <t>112年</t>
  </si>
  <si>
    <t>113年</t>
  </si>
  <si>
    <t>表1-1. 各級公庫收支結存－按經常門及資本門別分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</si>
  <si>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</si>
  <si>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</si>
  <si>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</si>
  <si>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</si>
  <si>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</si>
  <si>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 xml:space="preserve"> 　 Apr. 2024</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</si>
  <si>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</si>
  <si>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</si>
  <si>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</si>
  <si>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</si>
  <si>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</si>
  <si>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</si>
  <si>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</si>
  <si>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</si>
  <si>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(1)</t>
  </si>
  <si>
    <t xml:space="preserve"> 　 Jan. 2025</t>
    <phoneticPr fontId="2" type="noConversion"/>
  </si>
  <si>
    <t xml:space="preserve"> 　 Feb.</t>
    <phoneticPr fontId="2" type="noConversion"/>
  </si>
  <si>
    <t xml:space="preserve"> 　 Mar.</t>
    <phoneticPr fontId="2" type="noConversion"/>
  </si>
  <si>
    <t xml:space="preserve"> 　 Apr.</t>
    <phoneticPr fontId="2" type="noConversion"/>
  </si>
  <si>
    <t>Explanation：</t>
  </si>
  <si>
    <t>(2)</t>
  </si>
  <si>
    <t/>
  </si>
  <si>
    <t>Table 1-1.  Revenues, Expenditures and Balances of General Treasury－by Current &amp;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</si>
</sst>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2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6" fillId="0" borderId="5" xfId="0" applyFont="1" applyBorder="1" applyAlignment="1">
      <alignment horizontal="right"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49" fontId="12" fillId="0" borderId="15" xfId="0" applyNumberFormat="1" applyFont="1" applyBorder="1" applyAlignment="1">
      <alignment horizontal="right"/>
    </xf>
    <xf numFmtId="0" fontId="10" fillId="0" borderId="0" xfId="0" applyFont="1" applyBorder="1" applyAlignment="1">
      <alignment horizontal="left"/>
    </xf>
    <xf numFmtId="179" fontId="15" fillId="0" borderId="12" xfId="0" applyNumberFormat="1" applyFont="1" applyBorder="1" applyAlignment="1">
      <alignment horizontal="right" vertical="top"/>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49" fontId="5" fillId="0" borderId="15" xfId="0" applyNumberFormat="1" applyFont="1" applyBorder="1" applyAlignment="1">
      <alignment horizontal="right"/>
    </xf>
    <xf numFmtId="0" fontId="14" fillId="0" borderId="2" xfId="0" applyFont="1" applyBorder="1" applyAlignment="1">
      <alignment horizontal="center" vertical="center" wrapText="1"/>
    </xf>
    <xf numFmtId="0" fontId="10" fillId="0" borderId="15" xfId="0" applyFont="1" applyBorder="1" applyAlignment="1">
      <alignment horizontal="center" wrapText="1"/>
    </xf>
    <xf numFmtId="0" fontId="10" fillId="0" borderId="16" xfId="0" applyFont="1" applyBorder="1" applyAlignment="1">
      <alignment horizontal="lef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left" wrapText="1"/>
    </xf>
    <xf numFmtId="0" fontId="11" fillId="0" borderId="18" xfId="0" applyFont="1" applyBorder="1" applyAlignment="1">
      <alignment horizontal="right"/>
    </xf>
    <xf numFmtId="0" fontId="11" fillId="0" borderId="20" xfId="0" applyFont="1" applyBorder="1" applyAlignment="1">
      <alignment horizontal="right"/>
    </xf>
    <xf numFmtId="0" fontId="11" fillId="0" borderId="10" xfId="0" applyFont="1" applyBorder="1" applyAlignment="1">
      <alignment horizontal="right"/>
    </xf>
    <xf numFmtId="179" fontId="15" fillId="0" borderId="22" xfId="0" applyNumberFormat="1" applyFont="1" applyBorder="1" applyAlignment="1">
      <alignment horizontal="right"/>
    </xf>
    <xf numFmtId="0" fontId="7" fillId="0" borderId="20" xfId="0" applyFont="1" applyBorder="1"/>
    <xf numFmtId="0" fontId="10" fillId="0" borderId="23" xfId="0" applyFont="1" applyBorder="1" applyAlignment="1">
      <alignment horizontal="center" vertical="center" wrapText="1"/>
    </xf>
    <xf numFmtId="180" fontId="15" fillId="0" borderId="12" xfId="0" applyNumberFormat="1" applyFont="1" applyBorder="1" applyAlignment="1">
      <alignment horizontal="right"/>
    </xf>
    <xf numFmtId="0" fontId="15" fillId="0" borderId="5" xfId="0" applyFont="1" applyBorder="1" applyAlignment="1">
      <alignment horizontal="center" shrinkToFit="1"/>
    </xf>
    <xf numFmtId="0" fontId="19" fillId="0" borderId="5" xfId="0" applyFont="1" applyBorder="1" applyAlignment="1">
      <alignment horizontal="center" shrinkToFit="1"/>
    </xf>
    <xf numFmtId="49" fontId="11" fillId="0" borderId="25" xfId="0" quotePrefix="1" applyNumberFormat="1" applyFont="1" applyBorder="1" applyAlignment="1">
      <alignment horizontal="right"/>
    </xf>
    <xf numFmtId="49" fontId="0" fillId="0" borderId="11" xfId="0" applyNumberFormat="1" applyBorder="1" applyAlignment="1">
      <alignment horizontal="center"/>
    </xf>
    <xf numFmtId="49" fontId="0" fillId="0" borderId="0" xfId="0" applyNumberFormat="1" applyBorder="1" applyAlignment="1">
      <alignment horizontal="center"/>
    </xf>
    <xf numFmtId="49" fontId="14" fillId="0" borderId="15" xfId="0" applyNumberFormat="1" applyFont="1" applyBorder="1" applyAlignment="1">
      <alignment horizontal="center" vertical="center"/>
    </xf>
    <xf numFmtId="49" fontId="15" fillId="0" borderId="27" xfId="0" applyNumberFormat="1" applyFont="1" applyBorder="1" applyAlignment="1">
      <alignment horizontal="center" wrapText="1"/>
    </xf>
    <xf numFmtId="49" fontId="12" fillId="0" borderId="28" xfId="0" applyNumberFormat="1" applyFont="1" applyBorder="1" applyAlignment="1">
      <alignment horizontal="center" wrapText="1"/>
    </xf>
    <xf numFmtId="49" fontId="12" fillId="0" borderId="15" xfId="0" applyNumberFormat="1" applyFont="1" applyBorder="1" applyAlignment="1">
      <alignment horizontal="right" wrapText="1"/>
    </xf>
    <xf numFmtId="49" fontId="12" fillId="0" borderId="15" xfId="0" applyNumberFormat="1" applyFont="1" applyBorder="1" applyAlignment="1">
      <alignment horizontal="right" vertical="top"/>
    </xf>
    <xf numFmtId="49" fontId="12" fillId="0" borderId="29" xfId="0" applyNumberFormat="1" applyFont="1" applyBorder="1" applyAlignment="1">
      <alignment horizontal="right" wrapText="1"/>
    </xf>
    <xf numFmtId="49" fontId="5" fillId="0" borderId="27" xfId="0" applyNumberFormat="1" applyFont="1" applyBorder="1" applyAlignment="1">
      <alignment horizontal="right" wrapText="1"/>
    </xf>
    <xf numFmtId="49" fontId="4" fillId="0" borderId="0" xfId="0" applyNumberFormat="1" applyFont="1" applyAlignment="1"/>
    <xf numFmtId="49" fontId="0" fillId="0" borderId="0" xfId="0" applyNumberFormat="1"/>
    <xf numFmtId="49" fontId="0" fillId="0" borderId="0" xfId="0" quotePrefix="1" applyNumberFormat="1"/>
    <xf numFmtId="0" fontId="0" fillId="0" borderId="11" xfId="0" applyBorder="1" applyAlignment="1">
      <alignment horizontal="center" vertical="center"/>
    </xf>
    <xf numFmtId="0" fontId="0" fillId="0" borderId="0" xfId="0" applyBorder="1" applyAlignment="1">
      <alignment horizontal="center" vertical="center"/>
    </xf>
    <xf numFmtId="0" fontId="14" fillId="0" borderId="15" xfId="0" applyFont="1" applyBorder="1" applyAlignment="1">
      <alignment horizontal="center" vertical="center" wrapText="1"/>
    </xf>
    <xf numFmtId="0" fontId="19" fillId="0" borderId="27" xfId="0" applyFont="1" applyBorder="1" applyAlignment="1">
      <alignment horizontal="center" shrinkToFit="1"/>
    </xf>
    <xf numFmtId="0" fontId="12" fillId="0" borderId="28" xfId="0" applyFont="1" applyBorder="1" applyAlignment="1">
      <alignment horizontal="center" wrapText="1"/>
    </xf>
    <xf numFmtId="0" fontId="12" fillId="0" borderId="15" xfId="0" applyFont="1" applyBorder="1" applyAlignment="1">
      <alignment horizontal="right"/>
    </xf>
    <xf numFmtId="0" fontId="12" fillId="0" borderId="15" xfId="0" applyFont="1" applyBorder="1" applyAlignment="1">
      <alignment horizontal="right" wrapText="1"/>
    </xf>
    <xf numFmtId="0" fontId="5" fillId="0" borderId="15" xfId="0" applyFont="1" applyBorder="1" applyAlignment="1">
      <alignment horizontal="right"/>
    </xf>
    <xf numFmtId="0" fontId="5" fillId="0" borderId="27" xfId="0" applyFont="1" applyBorder="1" applyAlignment="1">
      <alignment horizontal="right" wrapText="1"/>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18" xfId="0" applyBorder="1" applyAlignment="1">
      <alignment vertical="top"/>
    </xf>
    <xf numFmtId="0" fontId="10" fillId="0" borderId="33"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0" fillId="0" borderId="28" xfId="0" applyFont="1"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3" xfId="0" applyFont="1" applyBorder="1" applyAlignment="1">
      <alignment horizontal="right"/>
    </xf>
    <xf numFmtId="0" fontId="15" fillId="0" borderId="0" xfId="0" applyFont="1" applyAlignment="1">
      <alignment horizontal="left" vertical="top" indent="2"/>
    </xf>
    <xf numFmtId="0" fontId="10" fillId="0" borderId="11" xfId="0" applyFont="1"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0" fontId="14" fillId="0" borderId="6" xfId="0" applyFont="1" applyBorder="1" applyAlignment="1">
      <alignment horizontal="center" vertical="center" wrapText="1"/>
    </xf>
    <xf numFmtId="0" fontId="0" fillId="0" borderId="12" xfId="0" applyBorder="1" applyAlignment="1">
      <alignment horizontal="center" vertical="center"/>
    </xf>
    <xf numFmtId="0" fontId="10" fillId="0" borderId="28" xfId="0" applyFont="1" applyBorder="1" applyAlignment="1">
      <alignment horizontal="center" vertical="center" wrapText="1"/>
    </xf>
    <xf numFmtId="0" fontId="0" fillId="0" borderId="17" xfId="0" applyBorder="1" applyAlignment="1">
      <alignment horizontal="center" vertical="center"/>
    </xf>
    <xf numFmtId="0" fontId="17" fillId="0" borderId="29"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30" xfId="0" applyFont="1" applyBorder="1" applyAlignment="1">
      <alignment horizontal="left"/>
    </xf>
    <xf numFmtId="0" fontId="17" fillId="0" borderId="31" xfId="0" applyFont="1" applyBorder="1" applyAlignment="1">
      <alignment horizontal="left"/>
    </xf>
    <xf numFmtId="0" fontId="17" fillId="0" borderId="23" xfId="0" applyFont="1" applyBorder="1" applyAlignment="1">
      <alignment horizontal="lef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18" xfId="0" applyFont="1" applyBorder="1" applyAlignment="1">
      <alignment horizontal="left" vertical="top"/>
    </xf>
    <xf numFmtId="0" fontId="0" fillId="0" borderId="0" xfId="0" applyBorder="1" applyAlignment="1">
      <alignment horizontal="left" vertical="top"/>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18" fillId="0" borderId="0" xfId="0" applyFont="1"/>
    <xf numFmtId="0" fontId="18" fillId="0" borderId="0" xfId="0" applyFont="1" applyAlignment="1">
      <alignment wrapText="1"/>
    </xf>
    <xf numFmtId="0" fontId="18" fillId="0" borderId="0" xfId="0" applyFont="1" applyBorder="1" applyAlignment="1">
      <alignment horizontal="center" wrapText="1"/>
    </xf>
    <xf numFmtId="181" fontId="19" fillId="0" borderId="21" xfId="0" applyNumberFormat="1" applyFont="1" applyBorder="1" applyAlignment="1">
      <alignment horizontal="right"/>
    </xf>
    <xf numFmtId="181" fontId="19" fillId="0" borderId="24" xfId="0" applyNumberFormat="1" applyFont="1" applyBorder="1" applyAlignment="1">
      <alignment horizontal="right"/>
    </xf>
    <xf numFmtId="182" fontId="19" fillId="0" borderId="0" xfId="0" applyNumberFormat="1" applyFont="1"/>
    <xf numFmtId="182" fontId="19" fillId="0" borderId="2" xfId="0" applyNumberFormat="1" applyFont="1" applyBorder="1" applyAlignment="1">
      <alignment horizontal="right"/>
    </xf>
    <xf numFmtId="0" fontId="18" fillId="0" borderId="0" xfId="0" applyFont="1" applyBorder="1" applyAlignment="1">
      <alignment horizontal="center" vertical="top" wrapText="1"/>
    </xf>
    <xf numFmtId="181" fontId="19" fillId="0" borderId="1" xfId="0" applyNumberFormat="1" applyFont="1" applyBorder="1" applyAlignment="1">
      <alignment horizontal="right" vertical="top"/>
    </xf>
    <xf numFmtId="181" fontId="19" fillId="0" borderId="2" xfId="0" applyNumberFormat="1" applyFont="1" applyBorder="1" applyAlignment="1">
      <alignment horizontal="right" vertical="top"/>
    </xf>
    <xf numFmtId="0" fontId="10" fillId="0" borderId="0" xfId="0" applyFont="1" applyBorder="1" applyAlignment="1">
      <alignment horizontal="right"/>
    </xf>
    <xf numFmtId="0" fontId="20" fillId="0" borderId="0" xfId="0" applyFont="1" applyBorder="1" applyAlignment="1">
      <alignment horizontal="left"/>
    </xf>
    <xf numFmtId="181" fontId="19" fillId="0" borderId="1" xfId="0" applyNumberFormat="1" applyFont="1" applyBorder="1" applyAlignment="1">
      <alignment horizontal="right"/>
    </xf>
    <xf numFmtId="181" fontId="19" fillId="0" borderId="2" xfId="0" applyNumberFormat="1" applyFont="1" applyBorder="1" applyAlignment="1">
      <alignment horizontal="right"/>
    </xf>
    <xf numFmtId="0" fontId="18" fillId="0" borderId="0" xfId="0" applyFont="1" applyBorder="1" applyAlignment="1">
      <alignment horizontal="left"/>
    </xf>
    <xf numFmtId="0" fontId="19" fillId="0" borderId="0" xfId="0" applyFont="1" applyBorder="1" applyAlignment="1">
      <alignment horizontal="lef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4" fillId="0" borderId="0" xfId="0" applyFont="1" applyBorder="1" applyAlignment="1">
      <alignment horizontal="left" wrapText="1"/>
    </xf>
    <xf numFmtId="0" fontId="25" fillId="0" borderId="0" xfId="0" applyFont="1" applyBorder="1" applyAlignment="1"/>
    <xf numFmtId="0" fontId="19" fillId="0" borderId="0" xfId="0" applyFont="1"/>
    <xf numFmtId="0" fontId="19" fillId="0" borderId="0" xfId="0" applyFont="1" applyAlignment="1">
      <alignment wrapText="1"/>
    </xf>
    <xf numFmtId="49" fontId="19" fillId="0" borderId="26" xfId="0" quotePrefix="1" applyNumberFormat="1" applyFont="1" applyBorder="1" applyAlignment="1">
      <alignment horizontal="right"/>
    </xf>
    <xf numFmtId="181" fontId="19" fillId="0" borderId="23" xfId="0" applyNumberFormat="1" applyFont="1" applyBorder="1" applyAlignment="1">
      <alignment horizontal="right"/>
    </xf>
    <xf numFmtId="184" fontId="19" fillId="0" borderId="29" xfId="0" applyNumberFormat="1" applyFont="1" applyBorder="1" applyAlignment="1">
      <alignment horizontal="right"/>
    </xf>
    <xf numFmtId="182" fontId="19" fillId="0" borderId="10" xfId="0" applyNumberFormat="1" applyFont="1" applyBorder="1"/>
    <xf numFmtId="182" fontId="19" fillId="0" borderId="10" xfId="0" applyNumberFormat="1" applyFont="1" applyBorder="1" applyAlignment="1">
      <alignment horizontal="right"/>
    </xf>
    <xf numFmtId="0" fontId="19" fillId="0" borderId="10" xfId="0" applyFont="1" applyBorder="1" applyAlignment="1">
      <alignment horizontal="right"/>
    </xf>
    <xf numFmtId="185" fontId="19" fillId="0" borderId="15" xfId="0" applyNumberFormat="1" applyFont="1" applyBorder="1" applyAlignment="1">
      <alignment horizontal="right"/>
    </xf>
    <xf numFmtId="181" fontId="19" fillId="0" borderId="29" xfId="0" applyNumberFormat="1" applyFont="1" applyBorder="1" applyAlignment="1">
      <alignment horizontal="right"/>
    </xf>
    <xf numFmtId="182" fontId="19" fillId="0" borderId="15" xfId="0" applyNumberFormat="1" applyFont="1" applyBorder="1" applyAlignment="1">
      <alignment horizontal="right"/>
    </xf>
    <xf numFmtId="49" fontId="19" fillId="0" borderId="0" xfId="0" quotePrefix="1" applyNumberFormat="1" applyFont="1" applyBorder="1" applyAlignment="1">
      <alignment horizontal="left" vertical="top"/>
    </xf>
    <xf numFmtId="181" fontId="19" fillId="0" borderId="10" xfId="0" applyNumberFormat="1" applyFont="1" applyBorder="1" applyAlignment="1">
      <alignment horizontal="right" vertical="top"/>
    </xf>
    <xf numFmtId="184" fontId="19" fillId="0" borderId="15" xfId="0" applyNumberFormat="1" applyFont="1" applyBorder="1" applyAlignment="1">
      <alignment horizontal="right" vertical="top"/>
    </xf>
    <xf numFmtId="181" fontId="19" fillId="0" borderId="12" xfId="0" applyNumberFormat="1" applyFont="1" applyBorder="1" applyAlignment="1">
      <alignment horizontal="right"/>
    </xf>
    <xf numFmtId="184" fontId="21" fillId="0" borderId="12" xfId="0" applyNumberFormat="1" applyFont="1" applyBorder="1" applyAlignment="1">
      <alignment horizontal="right"/>
    </xf>
    <xf numFmtId="181" fontId="19" fillId="0" borderId="10" xfId="0" applyNumberFormat="1" applyFont="1" applyBorder="1" applyAlignment="1">
      <alignment horizontal="right"/>
    </xf>
    <xf numFmtId="49" fontId="19" fillId="0" borderId="15" xfId="0" applyNumberFormat="1" applyFont="1" applyBorder="1" applyAlignment="1">
      <alignment horizontal="right"/>
    </xf>
    <xf numFmtId="49" fontId="26" fillId="0" borderId="15" xfId="0" quotePrefix="1" applyNumberFormat="1" applyFont="1" applyBorder="1" applyAlignment="1">
      <alignment horizontal="right"/>
    </xf>
    <xf numFmtId="49" fontId="27" fillId="0" borderId="15" xfId="0" applyNumberFormat="1" applyFont="1" applyBorder="1" applyAlignment="1">
      <alignment horizontal="right"/>
    </xf>
    <xf numFmtId="49" fontId="19" fillId="0" borderId="15" xfId="0" quotePrefix="1" applyNumberFormat="1" applyFont="1" applyBorder="1" applyAlignment="1">
      <alignment horizontal="right"/>
    </xf>
    <xf numFmtId="181" fontId="21" fillId="0" borderId="10" xfId="0" applyNumberFormat="1" applyFont="1" applyBorder="1" applyAlignment="1">
      <alignment horizontal="right"/>
    </xf>
    <xf numFmtId="184" fontId="21" fillId="0" borderId="10" xfId="0" applyNumberFormat="1" applyFont="1" applyBorder="1" applyAlignment="1">
      <alignment horizontal="right"/>
    </xf>
    <xf numFmtId="181" fontId="24" fillId="0" borderId="12" xfId="0" applyNumberFormat="1" applyFont="1" applyBorder="1" applyAlignment="1">
      <alignment horizontal="right"/>
    </xf>
    <xf numFmtId="0" fontId="28" fillId="0" borderId="26" xfId="0" applyFont="1" applyBorder="1" applyAlignment="1">
      <alignment horizontal="right"/>
    </xf>
    <xf numFmtId="181" fontId="24"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125" customWidth="1"/>
    <col min="11" max="11" width="9.625" style="3" customWidth="1"/>
    <col min="12" max="16" width="9.625" customWidth="1"/>
    <col min="17" max="17" width="9.625" hidden="1" customWidth="1"/>
    <col min="18" max="19" width="9.625" style="93" hidden="1" customWidth="1"/>
    <col min="20" max="20" width="9.625" customWidth="1"/>
    <col min="21" max="21" width="2.75" customWidth="1"/>
    <col min="22" max="23" width="3.125" customWidth="1"/>
    <col min="24" max="24" width="8.375" customWidth="1"/>
  </cols>
  <sheetData>
    <row r="1" spans="1:24" ht="39.950000000000003" customHeight="1">
      <c r="A1" s="168" t="s">
        <v>66</v>
      </c>
      <c r="B1" s="168"/>
      <c r="C1" s="168"/>
      <c r="D1" s="168"/>
      <c r="E1" s="168"/>
      <c r="F1" s="168"/>
      <c r="G1" s="168"/>
      <c r="H1" s="168"/>
      <c r="I1" s="168"/>
      <c r="J1" s="168"/>
      <c r="K1" s="166" t="s">
        <v>89</v>
      </c>
      <c r="L1" s="166"/>
      <c r="M1" s="166"/>
      <c r="N1" s="166"/>
      <c r="O1" s="166"/>
      <c r="P1" s="166"/>
      <c r="Q1" s="166"/>
      <c r="R1" s="166"/>
      <c r="S1" s="166"/>
      <c r="T1" s="166"/>
      <c r="U1" s="166"/>
      <c r="V1" s="166"/>
      <c r="W1" s="166"/>
      <c r="X1" s="166"/>
    </row>
    <row r="2" spans="1:24" ht="15" customHeight="1" thickBot="1">
      <c r="A2" s="42"/>
      <c r="B2" s="42"/>
      <c r="C2" s="42"/>
      <c r="D2" s="43"/>
      <c r="E2" s="1"/>
      <c r="F2" s="167"/>
      <c r="G2" s="167"/>
      <c r="H2" s="167"/>
      <c r="I2" s="169" t="s">
        <v>26</v>
      </c>
      <c r="J2" s="170"/>
      <c r="L2" s="1"/>
      <c r="M2" s="1"/>
      <c r="N2" s="1"/>
      <c r="O2" s="1"/>
      <c r="P2" s="167"/>
      <c r="Q2" s="167"/>
      <c r="R2" s="167"/>
      <c r="S2" s="167"/>
      <c r="T2" s="167"/>
      <c r="U2" s="137" t="s">
        <v>28</v>
      </c>
      <c r="V2" s="137"/>
      <c r="W2" s="137"/>
      <c r="X2" s="137"/>
    </row>
    <row r="3" spans="1:24" ht="15" customHeight="1">
      <c r="A3" s="156" t="s">
        <v>25</v>
      </c>
      <c r="B3" s="156"/>
      <c r="C3" s="156"/>
      <c r="D3" s="157"/>
      <c r="E3" s="127" t="s">
        <v>0</v>
      </c>
      <c r="F3" s="128"/>
      <c r="G3" s="128"/>
      <c r="H3" s="129"/>
      <c r="I3" s="133" t="s">
        <v>9</v>
      </c>
      <c r="J3" s="134"/>
      <c r="K3" s="139" t="s">
        <v>4</v>
      </c>
      <c r="L3" s="140"/>
      <c r="M3" s="144" t="s">
        <v>21</v>
      </c>
      <c r="N3" s="128"/>
      <c r="O3" s="128"/>
      <c r="P3" s="129"/>
      <c r="Q3" s="95"/>
      <c r="R3" s="83"/>
      <c r="S3" s="83"/>
      <c r="T3" s="142" t="s">
        <v>23</v>
      </c>
      <c r="U3" s="117" t="s">
        <v>27</v>
      </c>
      <c r="V3" s="118"/>
      <c r="W3" s="118"/>
      <c r="X3" s="118"/>
    </row>
    <row r="4" spans="1:24" ht="15" customHeight="1">
      <c r="A4" s="110"/>
      <c r="B4" s="110"/>
      <c r="C4" s="110"/>
      <c r="D4" s="158"/>
      <c r="E4" s="130"/>
      <c r="F4" s="131"/>
      <c r="G4" s="131"/>
      <c r="H4" s="132"/>
      <c r="I4" s="135"/>
      <c r="J4" s="136"/>
      <c r="K4" s="136"/>
      <c r="L4" s="141"/>
      <c r="M4" s="145"/>
      <c r="N4" s="131"/>
      <c r="O4" s="131"/>
      <c r="P4" s="132"/>
      <c r="Q4" s="96"/>
      <c r="R4" s="84"/>
      <c r="S4" s="84"/>
      <c r="T4" s="143"/>
      <c r="U4" s="119"/>
      <c r="V4" s="120"/>
      <c r="W4" s="120"/>
      <c r="X4" s="120"/>
    </row>
    <row r="5" spans="1:24" ht="30" customHeight="1">
      <c r="A5" s="110"/>
      <c r="B5" s="110"/>
      <c r="C5" s="110"/>
      <c r="D5" s="158"/>
      <c r="E5" s="28" t="s">
        <v>22</v>
      </c>
      <c r="F5" s="27" t="s">
        <v>1</v>
      </c>
      <c r="G5" s="67" t="s">
        <v>29</v>
      </c>
      <c r="H5" s="67" t="s">
        <v>30</v>
      </c>
      <c r="I5" s="27" t="s">
        <v>22</v>
      </c>
      <c r="J5" s="27" t="s">
        <v>1</v>
      </c>
      <c r="K5" s="33" t="s">
        <v>29</v>
      </c>
      <c r="L5" s="67" t="s">
        <v>30</v>
      </c>
      <c r="M5" s="27" t="s">
        <v>22</v>
      </c>
      <c r="N5" s="27" t="s">
        <v>5</v>
      </c>
      <c r="O5" s="67" t="s">
        <v>29</v>
      </c>
      <c r="P5" s="67" t="s">
        <v>30</v>
      </c>
      <c r="Q5" s="97"/>
      <c r="R5" s="85"/>
      <c r="S5" s="85"/>
      <c r="T5" s="34"/>
      <c r="U5" s="119"/>
      <c r="V5" s="120"/>
      <c r="W5" s="120"/>
      <c r="X5" s="120"/>
    </row>
    <row r="6" spans="1:24" ht="18" customHeight="1" thickBot="1">
      <c r="A6" s="159"/>
      <c r="B6" s="159"/>
      <c r="C6" s="159"/>
      <c r="D6" s="160"/>
      <c r="E6" s="29" t="s">
        <v>2</v>
      </c>
      <c r="F6" s="30" t="s">
        <v>3</v>
      </c>
      <c r="G6" s="31" t="s">
        <v>34</v>
      </c>
      <c r="H6" s="30" t="s">
        <v>32</v>
      </c>
      <c r="I6" s="30" t="s">
        <v>2</v>
      </c>
      <c r="J6" s="30" t="s">
        <v>3</v>
      </c>
      <c r="K6" s="35" t="s">
        <v>34</v>
      </c>
      <c r="L6" s="80" t="s">
        <v>31</v>
      </c>
      <c r="M6" s="36" t="s">
        <v>6</v>
      </c>
      <c r="N6" s="36" t="s">
        <v>7</v>
      </c>
      <c r="O6" s="36" t="s">
        <v>33</v>
      </c>
      <c r="P6" s="81" t="s">
        <v>32</v>
      </c>
      <c r="Q6" s="98"/>
      <c r="R6" s="86"/>
      <c r="S6" s="86"/>
      <c r="T6" s="37" t="s">
        <v>8</v>
      </c>
      <c r="U6" s="121"/>
      <c r="V6" s="122"/>
      <c r="W6" s="122"/>
      <c r="X6" s="122"/>
    </row>
    <row r="7" spans="1:24" ht="5.0999999999999996" customHeight="1">
      <c r="A7" s="19"/>
      <c r="B7" s="20"/>
      <c r="C7" s="20"/>
      <c r="D7" s="20"/>
      <c r="E7" s="6"/>
      <c r="F7" s="7"/>
      <c r="G7" s="8"/>
      <c r="H7" s="8"/>
      <c r="I7" s="8"/>
      <c r="J7" s="8"/>
      <c r="K7" s="17"/>
      <c r="L7" s="15"/>
      <c r="M7" s="15"/>
      <c r="N7" s="15"/>
      <c r="O7" s="15"/>
      <c r="P7" s="11"/>
      <c r="Q7" s="99"/>
      <c r="R7" s="87"/>
      <c r="S7" s="87"/>
      <c r="T7" s="13"/>
      <c r="U7" s="10"/>
      <c r="V7" s="10"/>
      <c r="W7" s="10"/>
      <c r="X7" s="10"/>
    </row>
    <row r="8" spans="1:24" ht="13.15" customHeight="1">
      <c r="A8" s="194" t="s">
        <v>56</v>
      </c>
      <c r="B8" s="45"/>
      <c r="C8" s="59"/>
      <c r="D8" s="189"/>
      <c r="E8" s="191">
        <v>3288792039</v>
      </c>
      <c r="F8" s="192">
        <v>2907660895</v>
      </c>
      <c r="G8" s="192">
        <v>70051986</v>
      </c>
      <c r="H8" s="192">
        <v>311079158</v>
      </c>
      <c r="I8" s="192">
        <v>3241586543</v>
      </c>
      <c r="J8" s="192">
        <v>2464769505</v>
      </c>
      <c r="K8" s="220">
        <v>475273935</v>
      </c>
      <c r="L8" s="220">
        <v>301543103</v>
      </c>
      <c r="M8" s="220">
        <v>47205496</v>
      </c>
      <c r="N8" s="220">
        <v>442891390</v>
      </c>
      <c r="O8" s="220">
        <v>-405221949</v>
      </c>
      <c r="P8" s="192">
        <v>9536055</v>
      </c>
      <c r="Q8" s="100"/>
      <c r="R8" s="58"/>
      <c r="S8" s="58"/>
      <c r="T8" s="218">
        <v>-344332807</v>
      </c>
      <c r="U8" s="219">
        <v>2015</v>
      </c>
      <c r="V8" s="123"/>
      <c r="W8" s="123"/>
      <c r="X8" s="48"/>
    </row>
    <row r="9" spans="1:24" ht="13.15" customHeight="1">
      <c r="A9" s="194" t="s">
        <v>57</v>
      </c>
      <c r="B9" s="45"/>
      <c r="C9" s="59"/>
      <c r="D9" s="190"/>
      <c r="E9" s="191">
        <v>3370784320</v>
      </c>
      <c r="F9" s="192">
        <v>2901523167</v>
      </c>
      <c r="G9" s="192">
        <v>50313820</v>
      </c>
      <c r="H9" s="192">
        <v>418947333</v>
      </c>
      <c r="I9" s="192">
        <v>3378038422</v>
      </c>
      <c r="J9" s="192">
        <v>2482003829</v>
      </c>
      <c r="K9" s="220">
        <v>518396401</v>
      </c>
      <c r="L9" s="220">
        <v>377638193</v>
      </c>
      <c r="M9" s="220">
        <v>-7254103</v>
      </c>
      <c r="N9" s="220">
        <v>419519338</v>
      </c>
      <c r="O9" s="220">
        <v>-468082581</v>
      </c>
      <c r="P9" s="192">
        <v>41309140</v>
      </c>
      <c r="Q9" s="100"/>
      <c r="R9" s="58"/>
      <c r="S9" s="58"/>
      <c r="T9" s="218">
        <v>-351586910</v>
      </c>
      <c r="U9" s="219">
        <v>2016</v>
      </c>
      <c r="V9" s="123"/>
      <c r="W9" s="123"/>
      <c r="X9" s="48"/>
    </row>
    <row r="10" spans="1:24" ht="13.15" customHeight="1">
      <c r="A10" s="194" t="s">
        <v>58</v>
      </c>
      <c r="B10" s="45"/>
      <c r="C10" s="59"/>
      <c r="D10" s="190"/>
      <c r="E10" s="191">
        <v>3455344606</v>
      </c>
      <c r="F10" s="192">
        <v>3001744247</v>
      </c>
      <c r="G10" s="192">
        <v>33012420</v>
      </c>
      <c r="H10" s="192">
        <v>420587939</v>
      </c>
      <c r="I10" s="192">
        <v>3423775442</v>
      </c>
      <c r="J10" s="192">
        <v>2503613385</v>
      </c>
      <c r="K10" s="220">
        <v>542641331</v>
      </c>
      <c r="L10" s="220">
        <v>377520725</v>
      </c>
      <c r="M10" s="220">
        <v>31569164</v>
      </c>
      <c r="N10" s="220">
        <v>498130862</v>
      </c>
      <c r="O10" s="220">
        <v>-509628911</v>
      </c>
      <c r="P10" s="192">
        <v>43067213</v>
      </c>
      <c r="Q10" s="100"/>
      <c r="R10" s="58"/>
      <c r="S10" s="58"/>
      <c r="T10" s="218">
        <v>-320017746</v>
      </c>
      <c r="U10" s="219">
        <v>2017</v>
      </c>
      <c r="V10" s="123"/>
      <c r="W10" s="123"/>
      <c r="X10" s="48"/>
    </row>
    <row r="11" spans="1:24" ht="13.15" customHeight="1">
      <c r="A11" s="194" t="s">
        <v>59</v>
      </c>
      <c r="B11" s="45"/>
      <c r="C11" s="59"/>
      <c r="D11" s="190"/>
      <c r="E11" s="191">
        <v>3570551780</v>
      </c>
      <c r="F11" s="192">
        <v>3145522063</v>
      </c>
      <c r="G11" s="192">
        <v>43074430</v>
      </c>
      <c r="H11" s="192">
        <v>381955287</v>
      </c>
      <c r="I11" s="192">
        <v>3593202294</v>
      </c>
      <c r="J11" s="192">
        <v>2546096322</v>
      </c>
      <c r="K11" s="220">
        <v>645007656</v>
      </c>
      <c r="L11" s="220">
        <v>402098316</v>
      </c>
      <c r="M11" s="220">
        <v>-22650514</v>
      </c>
      <c r="N11" s="220">
        <v>599425741</v>
      </c>
      <c r="O11" s="220">
        <v>-601933226</v>
      </c>
      <c r="P11" s="192">
        <v>-20143029</v>
      </c>
      <c r="Q11" s="100"/>
      <c r="R11" s="58"/>
      <c r="S11" s="58"/>
      <c r="T11" s="218">
        <v>-342668260</v>
      </c>
      <c r="U11" s="219">
        <v>2018</v>
      </c>
      <c r="V11" s="123"/>
      <c r="W11" s="123"/>
      <c r="X11" s="48"/>
    </row>
    <row r="12" spans="1:24" ht="13.15" customHeight="1">
      <c r="A12" s="194" t="s">
        <v>60</v>
      </c>
      <c r="B12" s="45"/>
      <c r="C12" s="59"/>
      <c r="D12" s="190"/>
      <c r="E12" s="191">
        <v>3694633910</v>
      </c>
      <c r="F12" s="192">
        <v>3247258050</v>
      </c>
      <c r="G12" s="192">
        <v>44276547</v>
      </c>
      <c r="H12" s="192">
        <v>403099313</v>
      </c>
      <c r="I12" s="192">
        <v>3597243366</v>
      </c>
      <c r="J12" s="192">
        <v>2589721158</v>
      </c>
      <c r="K12" s="220">
        <v>604947222</v>
      </c>
      <c r="L12" s="220">
        <v>402574986</v>
      </c>
      <c r="M12" s="220">
        <v>97390544</v>
      </c>
      <c r="N12" s="220">
        <v>657536891</v>
      </c>
      <c r="O12" s="220">
        <v>-560670675</v>
      </c>
      <c r="P12" s="192">
        <v>524328</v>
      </c>
      <c r="Q12" s="100"/>
      <c r="R12" s="58"/>
      <c r="S12" s="58"/>
      <c r="T12" s="218">
        <v>-245277715</v>
      </c>
      <c r="U12" s="219">
        <v>2019</v>
      </c>
      <c r="V12" s="123"/>
      <c r="W12" s="123"/>
      <c r="X12" s="48"/>
    </row>
    <row r="13" spans="1:24" ht="26.25" customHeight="1">
      <c r="A13" s="194" t="s">
        <v>61</v>
      </c>
      <c r="B13" s="45"/>
      <c r="C13" s="59"/>
      <c r="D13" s="190"/>
      <c r="E13" s="191">
        <v>3989494447</v>
      </c>
      <c r="F13" s="192">
        <v>3428118777</v>
      </c>
      <c r="G13" s="192">
        <v>38664571</v>
      </c>
      <c r="H13" s="192">
        <v>522711099</v>
      </c>
      <c r="I13" s="192">
        <v>3950709810</v>
      </c>
      <c r="J13" s="192">
        <v>2744348752</v>
      </c>
      <c r="K13" s="220">
        <v>762180296</v>
      </c>
      <c r="L13" s="220">
        <v>444180762</v>
      </c>
      <c r="M13" s="220">
        <v>38784637</v>
      </c>
      <c r="N13" s="220">
        <v>683770025</v>
      </c>
      <c r="O13" s="220">
        <v>-723515725</v>
      </c>
      <c r="P13" s="192">
        <v>78530336</v>
      </c>
      <c r="Q13" s="100"/>
      <c r="R13" s="58"/>
      <c r="S13" s="58"/>
      <c r="T13" s="218">
        <v>-206493079</v>
      </c>
      <c r="U13" s="219">
        <v>2020</v>
      </c>
      <c r="V13" s="123"/>
      <c r="W13" s="123"/>
      <c r="X13" s="48"/>
    </row>
    <row r="14" spans="1:24" ht="13.15" customHeight="1">
      <c r="A14" s="194" t="s">
        <v>62</v>
      </c>
      <c r="B14" s="45"/>
      <c r="C14" s="59"/>
      <c r="D14" s="190"/>
      <c r="E14" s="191">
        <v>4173705849</v>
      </c>
      <c r="F14" s="192">
        <v>3686932813</v>
      </c>
      <c r="G14" s="192">
        <v>51981055</v>
      </c>
      <c r="H14" s="192">
        <v>434791982</v>
      </c>
      <c r="I14" s="192">
        <v>3916414177</v>
      </c>
      <c r="J14" s="192">
        <v>2799833104</v>
      </c>
      <c r="K14" s="220">
        <v>629434647</v>
      </c>
      <c r="L14" s="220">
        <v>487146426</v>
      </c>
      <c r="M14" s="220">
        <v>257291672</v>
      </c>
      <c r="N14" s="220">
        <v>887099709</v>
      </c>
      <c r="O14" s="220">
        <v>-577453592</v>
      </c>
      <c r="P14" s="192">
        <v>-52354444</v>
      </c>
      <c r="Q14" s="100"/>
      <c r="R14" s="58"/>
      <c r="S14" s="58"/>
      <c r="T14" s="218">
        <v>50798593</v>
      </c>
      <c r="U14" s="219">
        <v>2021</v>
      </c>
      <c r="V14" s="123"/>
      <c r="W14" s="123"/>
      <c r="X14" s="48"/>
    </row>
    <row r="15" spans="1:24" ht="13.15" customHeight="1">
      <c r="A15" s="194" t="s">
        <v>63</v>
      </c>
      <c r="B15" s="45"/>
      <c r="C15" s="59"/>
      <c r="D15" s="190"/>
      <c r="E15" s="191">
        <v>4484039569</v>
      </c>
      <c r="F15" s="192">
        <v>4079144598</v>
      </c>
      <c r="G15" s="192">
        <v>47690314</v>
      </c>
      <c r="H15" s="192">
        <v>357204658</v>
      </c>
      <c r="I15" s="192">
        <v>4333034639</v>
      </c>
      <c r="J15" s="192">
        <v>3036126704</v>
      </c>
      <c r="K15" s="220">
        <v>772066136</v>
      </c>
      <c r="L15" s="220">
        <v>524841798</v>
      </c>
      <c r="M15" s="220">
        <v>151004931</v>
      </c>
      <c r="N15" s="220">
        <v>1043017894</v>
      </c>
      <c r="O15" s="220">
        <v>-724375823</v>
      </c>
      <c r="P15" s="192">
        <v>-167637141</v>
      </c>
      <c r="Q15" s="100"/>
      <c r="R15" s="58"/>
      <c r="S15" s="58"/>
      <c r="T15" s="218">
        <v>201803529</v>
      </c>
      <c r="U15" s="219">
        <v>2022</v>
      </c>
      <c r="V15" s="123"/>
      <c r="W15" s="123"/>
      <c r="X15" s="48"/>
    </row>
    <row r="16" spans="1:24" ht="13.15" customHeight="1">
      <c r="A16" s="194" t="s">
        <v>64</v>
      </c>
      <c r="B16" s="45"/>
      <c r="C16" s="59"/>
      <c r="D16" s="190"/>
      <c r="E16" s="191">
        <v>5470278195</v>
      </c>
      <c r="F16" s="192">
        <v>4393787558</v>
      </c>
      <c r="G16" s="192">
        <v>36705122</v>
      </c>
      <c r="H16" s="192">
        <v>1039785515</v>
      </c>
      <c r="I16" s="192">
        <v>5374678111</v>
      </c>
      <c r="J16" s="192">
        <v>4045299919</v>
      </c>
      <c r="K16" s="220">
        <v>868003944</v>
      </c>
      <c r="L16" s="220">
        <v>461374248</v>
      </c>
      <c r="M16" s="220">
        <v>95600084</v>
      </c>
      <c r="N16" s="220">
        <v>348487639</v>
      </c>
      <c r="O16" s="220">
        <v>-831298822</v>
      </c>
      <c r="P16" s="192">
        <v>578411267</v>
      </c>
      <c r="Q16" s="100"/>
      <c r="R16" s="58"/>
      <c r="S16" s="58"/>
      <c r="T16" s="218">
        <v>297403613</v>
      </c>
      <c r="U16" s="219">
        <v>2023</v>
      </c>
      <c r="V16" s="123"/>
      <c r="W16" s="123"/>
      <c r="X16" s="48"/>
    </row>
    <row r="17" spans="1:25" ht="13.15" customHeight="1">
      <c r="A17" s="194" t="s">
        <v>65</v>
      </c>
      <c r="B17" s="45"/>
      <c r="C17" s="59"/>
      <c r="D17" s="193" t="s">
        <v>55</v>
      </c>
      <c r="E17" s="191">
        <v>5254005359</v>
      </c>
      <c r="F17" s="192">
        <v>4757791197</v>
      </c>
      <c r="G17" s="192">
        <v>27193568</v>
      </c>
      <c r="H17" s="192">
        <v>469020593</v>
      </c>
      <c r="I17" s="192">
        <v>5056994014</v>
      </c>
      <c r="J17" s="192">
        <v>3559589606</v>
      </c>
      <c r="K17" s="220">
        <v>944969919</v>
      </c>
      <c r="L17" s="220">
        <v>552434488</v>
      </c>
      <c r="M17" s="220">
        <v>197011345</v>
      </c>
      <c r="N17" s="220">
        <v>1198201591</v>
      </c>
      <c r="O17" s="220">
        <v>-917776351</v>
      </c>
      <c r="P17" s="192">
        <v>-83413895</v>
      </c>
      <c r="Q17" s="100"/>
      <c r="R17" s="58"/>
      <c r="S17" s="58"/>
      <c r="T17" s="218">
        <v>494414958</v>
      </c>
      <c r="U17" s="219">
        <v>2024</v>
      </c>
      <c r="V17" s="123"/>
      <c r="W17" s="123"/>
      <c r="X17" s="48"/>
    </row>
    <row r="18" spans="1:25" ht="8.1" customHeight="1">
      <c r="A18" s="38"/>
      <c r="B18" s="38"/>
      <c r="C18" s="39"/>
      <c r="D18" s="41"/>
      <c r="E18" s="40"/>
      <c r="F18" s="24"/>
      <c r="G18" s="21"/>
      <c r="H18" s="21"/>
      <c r="I18" s="21"/>
      <c r="J18" s="21"/>
      <c r="K18" s="22"/>
      <c r="L18" s="23"/>
      <c r="M18" s="23"/>
      <c r="N18" s="23"/>
      <c r="O18" s="23"/>
      <c r="P18" s="24"/>
      <c r="Q18" s="101"/>
      <c r="R18" s="88"/>
      <c r="S18" s="88"/>
      <c r="T18" s="25"/>
      <c r="U18" s="47"/>
      <c r="V18" s="47"/>
      <c r="W18" s="47"/>
      <c r="X18" s="47"/>
    </row>
    <row r="19" spans="1:25" ht="15" customHeight="1">
      <c r="A19" s="45"/>
      <c r="B19" s="181" t="s">
        <v>42</v>
      </c>
      <c r="C19" s="182"/>
      <c r="D19" s="182"/>
      <c r="E19" s="183">
        <v>353990276</v>
      </c>
      <c r="F19" s="184">
        <v>300589915</v>
      </c>
      <c r="G19" s="184">
        <v>5137332</v>
      </c>
      <c r="H19" s="184">
        <v>48263029</v>
      </c>
      <c r="I19" s="184">
        <v>385164689</v>
      </c>
      <c r="J19" s="184">
        <v>273671881</v>
      </c>
      <c r="K19" s="211">
        <v>102273583</v>
      </c>
      <c r="L19" s="211">
        <v>9219225</v>
      </c>
      <c r="M19" s="211">
        <v>-31174413</v>
      </c>
      <c r="N19" s="211">
        <v>26918034</v>
      </c>
      <c r="O19" s="211">
        <v>-97136252</v>
      </c>
      <c r="P19" s="184">
        <v>39043804</v>
      </c>
      <c r="Q19" s="212" t="s">
        <v>71</v>
      </c>
      <c r="R19" s="213"/>
      <c r="S19" s="214" t="s">
        <v>72</v>
      </c>
      <c r="T19" s="209">
        <v>181926844</v>
      </c>
      <c r="U19" s="47"/>
      <c r="V19" s="104" t="str">
        <f>IF(LEN(R19)&gt;0,CONCATENATE("　",R19),"")</f>
        <v/>
      </c>
      <c r="W19" s="105" t="str">
        <f>IF(LEN(S19)&gt;0,S19,"")</f>
        <v xml:space="preserve"> 　 Apr. 2024</v>
      </c>
      <c r="X19" s="49"/>
      <c r="Y19" s="94"/>
    </row>
    <row r="20" spans="1:25" ht="15" customHeight="1">
      <c r="A20" s="45"/>
      <c r="B20" s="181" t="s">
        <v>43</v>
      </c>
      <c r="C20" s="182"/>
      <c r="D20" s="182"/>
      <c r="E20" s="183">
        <v>624281784</v>
      </c>
      <c r="F20" s="184">
        <v>378199484</v>
      </c>
      <c r="G20" s="184">
        <v>1882390</v>
      </c>
      <c r="H20" s="184">
        <v>244199910</v>
      </c>
      <c r="I20" s="184">
        <v>367812298</v>
      </c>
      <c r="J20" s="184">
        <v>228292048</v>
      </c>
      <c r="K20" s="211">
        <v>121125484</v>
      </c>
      <c r="L20" s="211">
        <v>18394766</v>
      </c>
      <c r="M20" s="211">
        <v>256469486</v>
      </c>
      <c r="N20" s="211">
        <v>149907436</v>
      </c>
      <c r="O20" s="211">
        <v>-119243094</v>
      </c>
      <c r="P20" s="184">
        <v>225805144</v>
      </c>
      <c r="Q20" s="212" t="s">
        <v>71</v>
      </c>
      <c r="R20" s="213"/>
      <c r="S20" s="214" t="s">
        <v>73</v>
      </c>
      <c r="T20" s="209">
        <v>438396330</v>
      </c>
      <c r="U20" s="47"/>
      <c r="V20" s="104" t="str">
        <f>IF(LEN(R20)&gt;0,CONCATENATE("　",R20),"")</f>
        <v/>
      </c>
      <c r="W20" s="105" t="str">
        <f>IF(LEN(S20)&gt;0,S20,"")</f>
        <v xml:space="preserve"> 　 May</v>
      </c>
      <c r="X20" s="49"/>
      <c r="Y20" s="94"/>
    </row>
    <row r="21" spans="1:25" ht="15" customHeight="1">
      <c r="A21" s="45"/>
      <c r="B21" s="181" t="s">
        <v>44</v>
      </c>
      <c r="C21" s="182"/>
      <c r="D21" s="182"/>
      <c r="E21" s="183">
        <v>664354640</v>
      </c>
      <c r="F21" s="184">
        <v>1068313072</v>
      </c>
      <c r="G21" s="184">
        <v>1222671</v>
      </c>
      <c r="H21" s="184">
        <v>-405181104</v>
      </c>
      <c r="I21" s="184">
        <v>609664459</v>
      </c>
      <c r="J21" s="184">
        <v>382650966</v>
      </c>
      <c r="K21" s="211">
        <v>69273795</v>
      </c>
      <c r="L21" s="211">
        <v>157739697</v>
      </c>
      <c r="M21" s="211">
        <v>54690181</v>
      </c>
      <c r="N21" s="211">
        <v>685662106</v>
      </c>
      <c r="O21" s="211">
        <v>-68051124</v>
      </c>
      <c r="P21" s="184">
        <v>-562920801</v>
      </c>
      <c r="Q21" s="212" t="s">
        <v>71</v>
      </c>
      <c r="R21" s="213"/>
      <c r="S21" s="214" t="s">
        <v>74</v>
      </c>
      <c r="T21" s="209">
        <v>493086510</v>
      </c>
      <c r="U21" s="47"/>
      <c r="V21" s="104" t="str">
        <f>IF(LEN(R21)&gt;0,CONCATENATE("　",R21),"")</f>
        <v/>
      </c>
      <c r="W21" s="105" t="str">
        <f>IF(LEN(S21)&gt;0,S21,"")</f>
        <v xml:space="preserve"> 　 June</v>
      </c>
      <c r="X21" s="49"/>
      <c r="Y21" s="94"/>
    </row>
    <row r="22" spans="1:25" ht="15" customHeight="1">
      <c r="A22" s="45"/>
      <c r="B22" s="181" t="s">
        <v>45</v>
      </c>
      <c r="C22" s="182"/>
      <c r="D22" s="182"/>
      <c r="E22" s="183">
        <v>395570037</v>
      </c>
      <c r="F22" s="184">
        <v>337694035</v>
      </c>
      <c r="G22" s="184">
        <v>1911681</v>
      </c>
      <c r="H22" s="184">
        <v>55964320</v>
      </c>
      <c r="I22" s="184">
        <v>511335778</v>
      </c>
      <c r="J22" s="184">
        <v>403023684</v>
      </c>
      <c r="K22" s="211">
        <v>64206946</v>
      </c>
      <c r="L22" s="211">
        <v>44105148</v>
      </c>
      <c r="M22" s="211">
        <v>-115765741</v>
      </c>
      <c r="N22" s="211">
        <v>-65329649</v>
      </c>
      <c r="O22" s="211">
        <v>-62295264</v>
      </c>
      <c r="P22" s="184">
        <v>11859172</v>
      </c>
      <c r="Q22" s="212" t="s">
        <v>71</v>
      </c>
      <c r="R22" s="213"/>
      <c r="S22" s="214" t="s">
        <v>75</v>
      </c>
      <c r="T22" s="209">
        <v>377320769</v>
      </c>
      <c r="U22" s="47"/>
      <c r="V22" s="104" t="str">
        <f>IF(LEN(R22)&gt;0,CONCATENATE("　",R22),"")</f>
        <v/>
      </c>
      <c r="W22" s="105" t="str">
        <f>IF(LEN(S22)&gt;0,S22,"")</f>
        <v xml:space="preserve"> 　 July</v>
      </c>
      <c r="X22" s="49"/>
      <c r="Y22" s="94"/>
    </row>
    <row r="23" spans="1:25" ht="15" customHeight="1">
      <c r="A23" s="45"/>
      <c r="B23" s="181" t="s">
        <v>46</v>
      </c>
      <c r="C23" s="182"/>
      <c r="D23" s="182"/>
      <c r="E23" s="183">
        <v>247591382</v>
      </c>
      <c r="F23" s="184">
        <v>272583085</v>
      </c>
      <c r="G23" s="184">
        <v>1623437</v>
      </c>
      <c r="H23" s="184">
        <v>-26615141</v>
      </c>
      <c r="I23" s="184">
        <v>320022178</v>
      </c>
      <c r="J23" s="184">
        <v>242398522</v>
      </c>
      <c r="K23" s="211">
        <v>61438969</v>
      </c>
      <c r="L23" s="211">
        <v>16184688</v>
      </c>
      <c r="M23" s="211">
        <v>-72430797</v>
      </c>
      <c r="N23" s="211">
        <v>30184563</v>
      </c>
      <c r="O23" s="211">
        <v>-59815531</v>
      </c>
      <c r="P23" s="184">
        <v>-42799829</v>
      </c>
      <c r="Q23" s="212" t="s">
        <v>71</v>
      </c>
      <c r="R23" s="213"/>
      <c r="S23" s="214" t="s">
        <v>76</v>
      </c>
      <c r="T23" s="209">
        <v>304889973</v>
      </c>
      <c r="U23" s="47"/>
      <c r="V23" s="104" t="str">
        <f>IF(LEN(R23)&gt;0,CONCATENATE("　",R23),"")</f>
        <v/>
      </c>
      <c r="W23" s="105" t="str">
        <f>IF(LEN(S23)&gt;0,S23,"")</f>
        <v xml:space="preserve"> 　 Aug.</v>
      </c>
      <c r="X23" s="49"/>
      <c r="Y23" s="94"/>
    </row>
    <row r="24" spans="1:25" ht="15" customHeight="1">
      <c r="A24" s="45"/>
      <c r="B24" s="181" t="s">
        <v>47</v>
      </c>
      <c r="C24" s="182"/>
      <c r="D24" s="182"/>
      <c r="E24" s="183">
        <v>460293904</v>
      </c>
      <c r="F24" s="184">
        <v>275568811</v>
      </c>
      <c r="G24" s="184">
        <v>1729829</v>
      </c>
      <c r="H24" s="184">
        <v>182995264</v>
      </c>
      <c r="I24" s="184">
        <v>317249654</v>
      </c>
      <c r="J24" s="184">
        <v>250585823</v>
      </c>
      <c r="K24" s="211">
        <v>51541147</v>
      </c>
      <c r="L24" s="211">
        <v>15122684</v>
      </c>
      <c r="M24" s="211">
        <v>143044250</v>
      </c>
      <c r="N24" s="211">
        <v>24982987</v>
      </c>
      <c r="O24" s="211">
        <v>-49811318</v>
      </c>
      <c r="P24" s="184">
        <v>167872581</v>
      </c>
      <c r="Q24" s="212" t="s">
        <v>71</v>
      </c>
      <c r="R24" s="213"/>
      <c r="S24" s="214" t="s">
        <v>77</v>
      </c>
      <c r="T24" s="209">
        <v>447934223</v>
      </c>
      <c r="U24" s="47"/>
      <c r="V24" s="104" t="str">
        <f>IF(LEN(R24)&gt;0,CONCATENATE("　",R24),"")</f>
        <v/>
      </c>
      <c r="W24" s="105" t="str">
        <f>IF(LEN(S24)&gt;0,S24,"")</f>
        <v xml:space="preserve"> 　 Sept.</v>
      </c>
      <c r="X24" s="49"/>
      <c r="Y24" s="94"/>
    </row>
    <row r="25" spans="1:25" ht="15" customHeight="1">
      <c r="A25" s="45"/>
      <c r="B25" s="181" t="s">
        <v>48</v>
      </c>
      <c r="C25" s="182"/>
      <c r="D25" s="182"/>
      <c r="E25" s="183">
        <v>361881248</v>
      </c>
      <c r="F25" s="184">
        <v>558775254</v>
      </c>
      <c r="G25" s="184">
        <v>1130065</v>
      </c>
      <c r="H25" s="184">
        <v>-198024070</v>
      </c>
      <c r="I25" s="184">
        <v>355614994</v>
      </c>
      <c r="J25" s="184">
        <v>238656247</v>
      </c>
      <c r="K25" s="211">
        <v>62054934</v>
      </c>
      <c r="L25" s="211">
        <v>54903813</v>
      </c>
      <c r="M25" s="211">
        <v>6266254</v>
      </c>
      <c r="N25" s="211">
        <v>320119007</v>
      </c>
      <c r="O25" s="211">
        <v>-60924870</v>
      </c>
      <c r="P25" s="184">
        <v>-252927883</v>
      </c>
      <c r="Q25" s="212" t="s">
        <v>71</v>
      </c>
      <c r="R25" s="213"/>
      <c r="S25" s="214" t="s">
        <v>78</v>
      </c>
      <c r="T25" s="209">
        <v>454200477</v>
      </c>
      <c r="U25" s="47"/>
      <c r="V25" s="104" t="str">
        <f>IF(LEN(R25)&gt;0,CONCATENATE("　",R25),"")</f>
        <v/>
      </c>
      <c r="W25" s="105" t="str">
        <f>IF(LEN(S25)&gt;0,S25,"")</f>
        <v xml:space="preserve"> 　 Oct.</v>
      </c>
      <c r="X25" s="49"/>
      <c r="Y25" s="94"/>
    </row>
    <row r="26" spans="1:25" ht="15" customHeight="1">
      <c r="A26" s="45"/>
      <c r="B26" s="181" t="s">
        <v>49</v>
      </c>
      <c r="C26" s="182"/>
      <c r="D26" s="182"/>
      <c r="E26" s="183">
        <v>360407276</v>
      </c>
      <c r="F26" s="184">
        <v>329884263</v>
      </c>
      <c r="G26" s="184">
        <v>4275294</v>
      </c>
      <c r="H26" s="184">
        <v>26247718</v>
      </c>
      <c r="I26" s="184">
        <v>273001827</v>
      </c>
      <c r="J26" s="184">
        <v>182979971</v>
      </c>
      <c r="K26" s="211">
        <v>60169817</v>
      </c>
      <c r="L26" s="211">
        <v>29852039</v>
      </c>
      <c r="M26" s="211">
        <v>87405448</v>
      </c>
      <c r="N26" s="211">
        <v>146904293</v>
      </c>
      <c r="O26" s="211">
        <v>-55894523</v>
      </c>
      <c r="P26" s="184">
        <v>-3604321</v>
      </c>
      <c r="Q26" s="212" t="s">
        <v>71</v>
      </c>
      <c r="R26" s="213"/>
      <c r="S26" s="214" t="s">
        <v>79</v>
      </c>
      <c r="T26" s="209">
        <v>541605926</v>
      </c>
      <c r="U26" s="47"/>
      <c r="V26" s="104" t="str">
        <f>IF(LEN(R26)&gt;0,CONCATENATE("　",R26),"")</f>
        <v/>
      </c>
      <c r="W26" s="105" t="str">
        <f>IF(LEN(S26)&gt;0,S26,"")</f>
        <v xml:space="preserve"> 　 Nov.</v>
      </c>
      <c r="X26" s="49"/>
      <c r="Y26" s="94"/>
    </row>
    <row r="27" spans="1:25" ht="15" customHeight="1">
      <c r="A27" s="45"/>
      <c r="B27" s="181" t="s">
        <v>50</v>
      </c>
      <c r="C27" s="182"/>
      <c r="D27" s="182"/>
      <c r="E27" s="183">
        <v>330414894</v>
      </c>
      <c r="F27" s="184">
        <v>367890402</v>
      </c>
      <c r="G27" s="184">
        <v>3144203</v>
      </c>
      <c r="H27" s="184">
        <v>-40619711</v>
      </c>
      <c r="I27" s="184">
        <v>547310467</v>
      </c>
      <c r="J27" s="184">
        <v>279536665</v>
      </c>
      <c r="K27" s="211">
        <v>127446318</v>
      </c>
      <c r="L27" s="211">
        <v>140327484</v>
      </c>
      <c r="M27" s="211">
        <v>-216895572</v>
      </c>
      <c r="N27" s="211">
        <v>88353738</v>
      </c>
      <c r="O27" s="211">
        <v>-124302115</v>
      </c>
      <c r="P27" s="184">
        <v>-180947195</v>
      </c>
      <c r="Q27" s="212" t="s">
        <v>71</v>
      </c>
      <c r="R27" s="213"/>
      <c r="S27" s="214" t="s">
        <v>80</v>
      </c>
      <c r="T27" s="209">
        <v>324710353</v>
      </c>
      <c r="U27" s="47"/>
      <c r="V27" s="104" t="str">
        <f>IF(LEN(R27)&gt;0,CONCATENATE("　",R27),"")</f>
        <v/>
      </c>
      <c r="W27" s="105" t="str">
        <f>IF(LEN(S27)&gt;0,S27,"")</f>
        <v xml:space="preserve"> 　 Dec.</v>
      </c>
      <c r="X27" s="49"/>
      <c r="Y27" s="94"/>
    </row>
    <row r="28" spans="1:25" ht="15" customHeight="1">
      <c r="A28" s="45"/>
      <c r="B28" s="181" t="s">
        <v>51</v>
      </c>
      <c r="C28" s="185" t="s">
        <v>38</v>
      </c>
      <c r="D28" s="186" t="s">
        <v>39</v>
      </c>
      <c r="E28" s="183">
        <v>985807505</v>
      </c>
      <c r="F28" s="184">
        <v>267682143</v>
      </c>
      <c r="G28" s="184">
        <v>1117806</v>
      </c>
      <c r="H28" s="184">
        <v>717007556</v>
      </c>
      <c r="I28" s="184">
        <v>1321303132</v>
      </c>
      <c r="J28" s="184">
        <v>1195230433</v>
      </c>
      <c r="K28" s="211">
        <v>72344001</v>
      </c>
      <c r="L28" s="211">
        <v>53728698</v>
      </c>
      <c r="M28" s="211">
        <v>-335495628</v>
      </c>
      <c r="N28" s="211">
        <v>-927548291</v>
      </c>
      <c r="O28" s="211">
        <v>-71226196</v>
      </c>
      <c r="P28" s="184">
        <v>663278859</v>
      </c>
      <c r="Q28" s="212" t="s">
        <v>71</v>
      </c>
      <c r="R28" s="215" t="s">
        <v>81</v>
      </c>
      <c r="S28" s="214" t="s">
        <v>82</v>
      </c>
      <c r="T28" s="209">
        <v>159021757</v>
      </c>
      <c r="U28" s="47"/>
      <c r="V28" s="104" t="str">
        <f>IF(LEN(R28)&gt;0,CONCATENATE("　",R28),"")</f>
        <v>　(1)</v>
      </c>
      <c r="W28" s="105" t="str">
        <f>IF(LEN(S28)&gt;0,S28,"")</f>
        <v xml:space="preserve"> 　 Jan. 2025</v>
      </c>
      <c r="X28" s="49"/>
      <c r="Y28" s="94"/>
    </row>
    <row r="29" spans="1:25" ht="15" customHeight="1">
      <c r="A29" s="45"/>
      <c r="B29" s="181"/>
      <c r="C29" s="182"/>
      <c r="D29" s="182"/>
      <c r="E29" s="187">
        <v>-385368802</v>
      </c>
      <c r="F29" s="188">
        <v>53922980</v>
      </c>
      <c r="G29" s="188">
        <v>146628</v>
      </c>
      <c r="H29" s="188">
        <v>-439438410</v>
      </c>
      <c r="I29" s="188">
        <v>-555175833</v>
      </c>
      <c r="J29" s="188">
        <v>-514902479</v>
      </c>
      <c r="K29" s="216">
        <v>6483305</v>
      </c>
      <c r="L29" s="216">
        <v>-46756659</v>
      </c>
      <c r="M29" s="216">
        <v>169807031</v>
      </c>
      <c r="N29" s="216">
        <v>568825458</v>
      </c>
      <c r="O29" s="216">
        <v>-6336677</v>
      </c>
      <c r="P29" s="188">
        <v>-392681750</v>
      </c>
      <c r="Q29" s="212"/>
      <c r="R29" s="213"/>
      <c r="S29" s="214" t="s">
        <v>15</v>
      </c>
      <c r="T29" s="210">
        <v>0</v>
      </c>
      <c r="U29" s="47"/>
      <c r="V29" s="104" t="str">
        <f>IF(LEN(R29)&gt;0,CONCATENATE("　",R29),"")</f>
        <v/>
      </c>
      <c r="W29" s="105" t="str">
        <f>IF(LEN(S29)&gt;0,S29,"")</f>
        <v xml:space="preserve"> </v>
      </c>
      <c r="X29" s="49"/>
      <c r="Y29" s="94"/>
    </row>
    <row r="30" spans="1:25" ht="15" customHeight="1">
      <c r="A30" s="45"/>
      <c r="B30" s="181" t="s">
        <v>52</v>
      </c>
      <c r="C30" s="185" t="s">
        <v>38</v>
      </c>
      <c r="D30" s="186" t="s">
        <v>39</v>
      </c>
      <c r="E30" s="183">
        <v>250504093</v>
      </c>
      <c r="F30" s="184">
        <v>251193415</v>
      </c>
      <c r="G30" s="184">
        <v>4284788</v>
      </c>
      <c r="H30" s="184">
        <v>-4974110</v>
      </c>
      <c r="I30" s="184">
        <v>278687048</v>
      </c>
      <c r="J30" s="184">
        <v>233276543</v>
      </c>
      <c r="K30" s="211">
        <v>28623449</v>
      </c>
      <c r="L30" s="211">
        <v>16787056</v>
      </c>
      <c r="M30" s="211">
        <v>-28182955</v>
      </c>
      <c r="N30" s="211">
        <v>17916872</v>
      </c>
      <c r="O30" s="211">
        <v>-24338660</v>
      </c>
      <c r="P30" s="184">
        <v>-21761166</v>
      </c>
      <c r="Q30" s="212" t="s">
        <v>71</v>
      </c>
      <c r="R30" s="215" t="s">
        <v>81</v>
      </c>
      <c r="S30" s="214" t="s">
        <v>83</v>
      </c>
      <c r="T30" s="209">
        <v>130799181</v>
      </c>
      <c r="U30" s="47"/>
      <c r="V30" s="104" t="str">
        <f>IF(LEN(R30)&gt;0,CONCATENATE("　",R30),"")</f>
        <v>　(1)</v>
      </c>
      <c r="W30" s="105" t="str">
        <f>IF(LEN(S30)&gt;0,S30,"")</f>
        <v xml:space="preserve"> 　 Feb.</v>
      </c>
      <c r="X30" s="49"/>
      <c r="Y30" s="94"/>
    </row>
    <row r="31" spans="1:25" ht="15" customHeight="1">
      <c r="A31" s="45"/>
      <c r="B31" s="181"/>
      <c r="C31" s="182"/>
      <c r="D31" s="182"/>
      <c r="E31" s="187">
        <v>-24874</v>
      </c>
      <c r="F31" s="188">
        <v>478</v>
      </c>
      <c r="G31" s="188">
        <v>-41348</v>
      </c>
      <c r="H31" s="188">
        <v>15995</v>
      </c>
      <c r="I31" s="188">
        <v>14747</v>
      </c>
      <c r="J31" s="188">
        <v>4731</v>
      </c>
      <c r="K31" s="216">
        <v>10016</v>
      </c>
      <c r="L31" s="217">
        <v>0</v>
      </c>
      <c r="M31" s="216">
        <v>-39620</v>
      </c>
      <c r="N31" s="216">
        <v>-4252</v>
      </c>
      <c r="O31" s="216">
        <v>-51363</v>
      </c>
      <c r="P31" s="188">
        <v>15995</v>
      </c>
      <c r="Q31" s="212"/>
      <c r="R31" s="213"/>
      <c r="S31" s="214" t="s">
        <v>15</v>
      </c>
      <c r="T31" s="210">
        <v>0</v>
      </c>
      <c r="U31" s="47"/>
      <c r="V31" s="104" t="str">
        <f>IF(LEN(R31)&gt;0,CONCATENATE("　",R31),"")</f>
        <v/>
      </c>
      <c r="W31" s="105" t="str">
        <f>IF(LEN(S31)&gt;0,S31,"")</f>
        <v xml:space="preserve"> </v>
      </c>
      <c r="X31" s="49"/>
      <c r="Y31" s="94"/>
    </row>
    <row r="32" spans="1:25" ht="15" customHeight="1">
      <c r="A32" s="45"/>
      <c r="B32" s="181" t="s">
        <v>53</v>
      </c>
      <c r="C32" s="185" t="s">
        <v>38</v>
      </c>
      <c r="D32" s="186" t="s">
        <v>39</v>
      </c>
      <c r="E32" s="183">
        <v>356795819</v>
      </c>
      <c r="F32" s="184">
        <v>303098536</v>
      </c>
      <c r="G32" s="184">
        <v>1811551</v>
      </c>
      <c r="H32" s="184">
        <v>51885732</v>
      </c>
      <c r="I32" s="184">
        <v>350108616</v>
      </c>
      <c r="J32" s="184">
        <v>290221343</v>
      </c>
      <c r="K32" s="211">
        <v>55248090</v>
      </c>
      <c r="L32" s="211">
        <v>4639183</v>
      </c>
      <c r="M32" s="211">
        <v>6687203</v>
      </c>
      <c r="N32" s="211">
        <v>12877193</v>
      </c>
      <c r="O32" s="211">
        <v>-53436538</v>
      </c>
      <c r="P32" s="184">
        <v>47246549</v>
      </c>
      <c r="Q32" s="212" t="s">
        <v>71</v>
      </c>
      <c r="R32" s="215" t="s">
        <v>81</v>
      </c>
      <c r="S32" s="214" t="s">
        <v>84</v>
      </c>
      <c r="T32" s="209">
        <v>137423572</v>
      </c>
      <c r="U32" s="47"/>
      <c r="V32" s="104" t="str">
        <f>IF(LEN(R32)&gt;0,CONCATENATE("　",R32),"")</f>
        <v>　(1)</v>
      </c>
      <c r="W32" s="105" t="str">
        <f>IF(LEN(S32)&gt;0,S32,"")</f>
        <v xml:space="preserve"> 　 Mar.</v>
      </c>
      <c r="X32" s="49"/>
      <c r="Y32" s="94"/>
    </row>
    <row r="33" spans="1:25" ht="15" customHeight="1">
      <c r="A33" s="45"/>
      <c r="B33" s="181"/>
      <c r="C33" s="182"/>
      <c r="D33" s="182"/>
      <c r="E33" s="187">
        <v>1699951</v>
      </c>
      <c r="F33" s="188">
        <v>1751718</v>
      </c>
      <c r="G33" s="188">
        <v>6116</v>
      </c>
      <c r="H33" s="188">
        <v>-57882</v>
      </c>
      <c r="I33" s="188">
        <v>1762764</v>
      </c>
      <c r="J33" s="188">
        <v>-1619763</v>
      </c>
      <c r="K33" s="216">
        <v>1623870</v>
      </c>
      <c r="L33" s="216">
        <v>1758657</v>
      </c>
      <c r="M33" s="216">
        <v>-62812</v>
      </c>
      <c r="N33" s="216">
        <v>3371481</v>
      </c>
      <c r="O33" s="216">
        <v>-1617754</v>
      </c>
      <c r="P33" s="188">
        <v>-1816540</v>
      </c>
      <c r="Q33" s="212"/>
      <c r="R33" s="213"/>
      <c r="S33" s="214" t="s">
        <v>15</v>
      </c>
      <c r="T33" s="210">
        <v>0</v>
      </c>
      <c r="U33" s="47"/>
      <c r="V33" s="104" t="str">
        <f>IF(LEN(R33)&gt;0,CONCATENATE("　",R33),"")</f>
        <v/>
      </c>
      <c r="W33" s="105" t="str">
        <f>IF(LEN(S33)&gt;0,S33,"")</f>
        <v xml:space="preserve"> </v>
      </c>
      <c r="X33" s="49"/>
      <c r="Y33" s="94"/>
    </row>
    <row r="34" spans="1:25" ht="15" customHeight="1">
      <c r="A34" s="45"/>
      <c r="B34" s="181" t="s">
        <v>54</v>
      </c>
      <c r="C34" s="182"/>
      <c r="D34" s="182"/>
      <c r="E34" s="183">
        <v>366150460</v>
      </c>
      <c r="F34" s="184">
        <v>279331524</v>
      </c>
      <c r="G34" s="184">
        <v>814630</v>
      </c>
      <c r="H34" s="184">
        <v>86004306</v>
      </c>
      <c r="I34" s="184">
        <v>367069856</v>
      </c>
      <c r="J34" s="184">
        <v>296669128</v>
      </c>
      <c r="K34" s="211">
        <v>72222019</v>
      </c>
      <c r="L34" s="211">
        <v>-1821291</v>
      </c>
      <c r="M34" s="211">
        <v>-919396</v>
      </c>
      <c r="N34" s="211">
        <v>-17337603</v>
      </c>
      <c r="O34" s="211">
        <v>-71407389</v>
      </c>
      <c r="P34" s="184">
        <v>87825597</v>
      </c>
      <c r="Q34" s="212" t="s">
        <v>71</v>
      </c>
      <c r="R34" s="213"/>
      <c r="S34" s="214" t="s">
        <v>85</v>
      </c>
      <c r="T34" s="209">
        <v>136504176</v>
      </c>
      <c r="U34" s="47"/>
      <c r="V34" s="104" t="str">
        <f>IF(LEN(R34)&gt;0,CONCATENATE("　",R34),"")</f>
        <v/>
      </c>
      <c r="W34" s="105" t="str">
        <f>IF(LEN(S34)&gt;0,S34,"")</f>
        <v xml:space="preserve"> 　 Apr.</v>
      </c>
      <c r="X34" s="49"/>
      <c r="Y34" s="94"/>
    </row>
    <row r="35" spans="1:25" ht="8.1" customHeight="1">
      <c r="A35" s="38"/>
      <c r="B35" s="38"/>
      <c r="C35" s="39"/>
      <c r="D35" s="41"/>
      <c r="E35" s="40"/>
      <c r="F35" s="24"/>
      <c r="G35" s="21"/>
      <c r="H35" s="21"/>
      <c r="I35" s="21"/>
      <c r="J35" s="21"/>
      <c r="K35" s="22"/>
      <c r="L35" s="23"/>
      <c r="M35" s="23"/>
      <c r="N35" s="23"/>
      <c r="O35" s="23"/>
      <c r="P35" s="24"/>
      <c r="Q35" s="101"/>
      <c r="R35" s="88"/>
      <c r="S35" s="88"/>
      <c r="T35" s="25"/>
      <c r="U35" s="47"/>
      <c r="V35" s="47"/>
      <c r="W35" s="47"/>
      <c r="X35" s="47"/>
    </row>
    <row r="36" spans="1:25" ht="18" customHeight="1">
      <c r="A36" s="161" t="s">
        <v>10</v>
      </c>
      <c r="B36" s="162"/>
      <c r="C36" s="178" t="s">
        <v>41</v>
      </c>
      <c r="D36" s="52"/>
      <c r="E36" s="179">
        <v>1959257877</v>
      </c>
      <c r="F36" s="180">
        <v>1101305617</v>
      </c>
      <c r="G36" s="180">
        <v>8028775</v>
      </c>
      <c r="H36" s="180">
        <v>849923484</v>
      </c>
      <c r="I36" s="180">
        <v>2317168652</v>
      </c>
      <c r="J36" s="180">
        <v>2015397447</v>
      </c>
      <c r="K36" s="207">
        <v>228437559</v>
      </c>
      <c r="L36" s="207">
        <v>73333646</v>
      </c>
      <c r="M36" s="207">
        <v>-357910775</v>
      </c>
      <c r="N36" s="207">
        <v>-914091830</v>
      </c>
      <c r="O36" s="207">
        <v>-220408784</v>
      </c>
      <c r="P36" s="180">
        <v>776589838</v>
      </c>
      <c r="Q36" s="208">
        <v>0</v>
      </c>
      <c r="R36" s="89"/>
      <c r="S36" s="89"/>
      <c r="T36" s="60">
        <f>Q36</f>
        <v>0</v>
      </c>
      <c r="U36" s="206" t="s">
        <v>87</v>
      </c>
      <c r="V36" s="124" t="s">
        <v>20</v>
      </c>
      <c r="W36" s="125"/>
      <c r="X36" s="126"/>
    </row>
    <row r="37" spans="1:25" ht="15" customHeight="1">
      <c r="A37" s="17" t="s">
        <v>11</v>
      </c>
      <c r="B37" s="112" t="s">
        <v>13</v>
      </c>
      <c r="C37" s="113"/>
      <c r="D37" s="114"/>
      <c r="E37" s="174">
        <v>12160184</v>
      </c>
      <c r="F37" s="175">
        <v>-21258391</v>
      </c>
      <c r="G37" s="175">
        <v>-34315555</v>
      </c>
      <c r="H37" s="175">
        <v>67734131</v>
      </c>
      <c r="I37" s="175">
        <v>-18094833</v>
      </c>
      <c r="J37" s="175">
        <v>22997247</v>
      </c>
      <c r="K37" s="198">
        <v>-30051564</v>
      </c>
      <c r="L37" s="198">
        <v>-11040516</v>
      </c>
      <c r="M37" s="198">
        <v>30255018</v>
      </c>
      <c r="N37" s="198">
        <v>-44255638</v>
      </c>
      <c r="O37" s="198">
        <v>25728862</v>
      </c>
      <c r="P37" s="175">
        <v>48781793</v>
      </c>
      <c r="Q37" s="204">
        <v>-45422667</v>
      </c>
      <c r="R37" s="90"/>
      <c r="S37" s="90"/>
      <c r="T37" s="76">
        <f>Q37</f>
        <v>-45422667</v>
      </c>
      <c r="U37" s="149" t="s">
        <v>17</v>
      </c>
      <c r="V37" s="150"/>
      <c r="W37" s="151"/>
      <c r="X37" s="146" t="s">
        <v>16</v>
      </c>
    </row>
    <row r="38" spans="1:25" ht="15" customHeight="1">
      <c r="A38" s="17" t="s">
        <v>12</v>
      </c>
      <c r="B38" s="109" t="s">
        <v>14</v>
      </c>
      <c r="C38" s="110"/>
      <c r="D38" s="111"/>
      <c r="E38" s="176">
        <v>3.4</v>
      </c>
      <c r="F38" s="177">
        <v>-7.1</v>
      </c>
      <c r="G38" s="177">
        <v>-84.1</v>
      </c>
      <c r="H38" s="177">
        <v>78.2</v>
      </c>
      <c r="I38" s="177">
        <v>-4.7</v>
      </c>
      <c r="J38" s="177">
        <v>8.4</v>
      </c>
      <c r="K38" s="200">
        <v>-29.4</v>
      </c>
      <c r="L38" s="202" t="s">
        <v>70</v>
      </c>
      <c r="M38" s="202" t="s">
        <v>70</v>
      </c>
      <c r="N38" s="202" t="s">
        <v>70</v>
      </c>
      <c r="O38" s="202" t="s">
        <v>70</v>
      </c>
      <c r="P38" s="177">
        <v>124.9</v>
      </c>
      <c r="Q38" s="205">
        <v>-25</v>
      </c>
      <c r="R38" s="58"/>
      <c r="S38" s="58"/>
      <c r="T38" s="79">
        <f>Q38</f>
        <v>-25</v>
      </c>
      <c r="U38" s="106" t="s">
        <v>18</v>
      </c>
      <c r="V38" s="107"/>
      <c r="W38" s="108"/>
      <c r="X38" s="147"/>
    </row>
    <row r="39" spans="1:25" ht="12.95" customHeight="1">
      <c r="A39" s="77"/>
      <c r="B39" s="70"/>
      <c r="C39" s="71"/>
      <c r="D39" s="72"/>
      <c r="E39" s="53"/>
      <c r="F39" s="54"/>
      <c r="G39" s="55"/>
      <c r="H39" s="55"/>
      <c r="I39" s="55"/>
      <c r="J39" s="55"/>
      <c r="K39" s="56"/>
      <c r="L39" s="57"/>
      <c r="M39" s="57"/>
      <c r="N39" s="57"/>
      <c r="O39" s="57"/>
      <c r="P39" s="54"/>
      <c r="Q39" s="100"/>
      <c r="R39" s="58"/>
      <c r="S39" s="58"/>
      <c r="U39" s="82" t="s">
        <v>88</v>
      </c>
      <c r="V39" s="73"/>
      <c r="W39" s="74"/>
      <c r="X39" s="148"/>
    </row>
    <row r="40" spans="1:25" ht="15" customHeight="1">
      <c r="A40" s="78" t="s">
        <v>11</v>
      </c>
      <c r="B40" s="109" t="s">
        <v>13</v>
      </c>
      <c r="C40" s="110"/>
      <c r="D40" s="111"/>
      <c r="E40" s="174">
        <v>-233646042</v>
      </c>
      <c r="F40" s="175">
        <v>-11901997</v>
      </c>
      <c r="G40" s="175">
        <v>-2133826</v>
      </c>
      <c r="H40" s="175">
        <v>-219610219</v>
      </c>
      <c r="I40" s="175">
        <v>8787970</v>
      </c>
      <c r="J40" s="175">
        <v>147414255</v>
      </c>
      <c r="K40" s="198">
        <v>-91157759</v>
      </c>
      <c r="L40" s="198">
        <v>-47468526</v>
      </c>
      <c r="M40" s="198">
        <v>-242434012</v>
      </c>
      <c r="N40" s="198">
        <v>-159316252</v>
      </c>
      <c r="O40" s="198">
        <v>89023933</v>
      </c>
      <c r="P40" s="175">
        <v>-172141693</v>
      </c>
      <c r="Q40" s="199">
        <v>0</v>
      </c>
      <c r="R40" s="90"/>
      <c r="S40" s="90"/>
      <c r="T40" s="76">
        <f>Q40</f>
        <v>0</v>
      </c>
      <c r="U40" s="106" t="s">
        <v>17</v>
      </c>
      <c r="V40" s="107"/>
      <c r="W40" s="108"/>
      <c r="X40" s="146" t="s">
        <v>19</v>
      </c>
    </row>
    <row r="41" spans="1:25" ht="15" customHeight="1">
      <c r="A41" s="46" t="s">
        <v>24</v>
      </c>
      <c r="B41" s="163" t="s">
        <v>14</v>
      </c>
      <c r="C41" s="164"/>
      <c r="D41" s="165"/>
      <c r="E41" s="176">
        <v>-10.7</v>
      </c>
      <c r="F41" s="177">
        <v>-1.1000000000000001</v>
      </c>
      <c r="G41" s="177">
        <v>-21</v>
      </c>
      <c r="H41" s="177">
        <v>-20.5</v>
      </c>
      <c r="I41" s="177">
        <v>0.4</v>
      </c>
      <c r="J41" s="177">
        <v>7.9</v>
      </c>
      <c r="K41" s="200">
        <v>-28.5</v>
      </c>
      <c r="L41" s="201">
        <v>-39.299999999999997</v>
      </c>
      <c r="M41" s="202" t="s">
        <v>70</v>
      </c>
      <c r="N41" s="202" t="s">
        <v>70</v>
      </c>
      <c r="O41" s="202" t="s">
        <v>70</v>
      </c>
      <c r="P41" s="177">
        <v>-18.100000000000001</v>
      </c>
      <c r="Q41" s="203">
        <v>0</v>
      </c>
      <c r="R41" s="58"/>
      <c r="S41" s="58"/>
      <c r="T41" s="79">
        <f>Q41</f>
        <v>0</v>
      </c>
      <c r="U41" s="106" t="s">
        <v>18</v>
      </c>
      <c r="V41" s="107"/>
      <c r="W41" s="108"/>
      <c r="X41" s="147"/>
    </row>
    <row r="42" spans="1:25" ht="12.95" customHeight="1">
      <c r="B42" s="68"/>
      <c r="C42" s="173" t="s">
        <v>41</v>
      </c>
      <c r="D42" s="69"/>
      <c r="E42" s="61"/>
      <c r="F42" s="62"/>
      <c r="G42" s="62"/>
      <c r="H42" s="62"/>
      <c r="I42" s="62"/>
      <c r="J42" s="63"/>
      <c r="K42" s="64"/>
      <c r="L42" s="65"/>
      <c r="M42" s="65"/>
      <c r="N42" s="65"/>
      <c r="O42" s="65"/>
      <c r="P42" s="62"/>
      <c r="Q42" s="102"/>
      <c r="R42" s="66"/>
      <c r="S42" s="66"/>
      <c r="U42" s="197" t="s">
        <v>87</v>
      </c>
      <c r="V42" s="47"/>
      <c r="W42" s="75"/>
      <c r="X42" s="147"/>
    </row>
    <row r="43" spans="1:25" ht="5.0999999999999996" customHeight="1" thickBot="1">
      <c r="A43" s="18"/>
      <c r="B43" s="26"/>
      <c r="C43" s="26"/>
      <c r="D43" s="26"/>
      <c r="E43" s="44"/>
      <c r="F43" s="12"/>
      <c r="G43" s="12"/>
      <c r="H43" s="12"/>
      <c r="I43" s="12"/>
      <c r="J43" s="32"/>
      <c r="K43" s="18"/>
      <c r="L43" s="16"/>
      <c r="M43" s="16"/>
      <c r="N43" s="16"/>
      <c r="O43" s="16"/>
      <c r="P43" s="12"/>
      <c r="Q43" s="103"/>
      <c r="R43" s="91"/>
      <c r="S43" s="91"/>
      <c r="T43" s="14"/>
      <c r="U43" s="50"/>
      <c r="V43" s="9"/>
      <c r="W43" s="51"/>
      <c r="X43" s="9"/>
    </row>
    <row r="44" spans="1:25" s="2" customFormat="1" ht="65.099999999999994" customHeight="1">
      <c r="A44" s="154"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4" s="154"/>
      <c r="C44" s="154"/>
      <c r="D44" s="154"/>
      <c r="E44" s="155"/>
      <c r="F44" s="155"/>
      <c r="G44" s="155"/>
      <c r="H44" s="155"/>
      <c r="I44" s="155"/>
      <c r="J44" s="155"/>
      <c r="K44" s="115"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L44" s="116"/>
      <c r="M44" s="116"/>
      <c r="N44" s="116"/>
      <c r="O44" s="116"/>
      <c r="P44" s="116"/>
      <c r="Q44" s="116"/>
      <c r="R44" s="116"/>
      <c r="S44" s="116"/>
      <c r="T44" s="116"/>
      <c r="U44" s="116"/>
      <c r="V44" s="116"/>
      <c r="W44" s="116"/>
      <c r="X44" s="116"/>
    </row>
    <row r="45" spans="1:25" s="5" customFormat="1" ht="11.25" customHeight="1">
      <c r="A45" s="152"/>
      <c r="B45" s="152"/>
      <c r="C45" s="153"/>
      <c r="D45" s="153"/>
      <c r="E45" s="153"/>
      <c r="F45" s="153"/>
      <c r="G45" s="153"/>
      <c r="H45" s="153"/>
      <c r="I45" s="153"/>
      <c r="J45" s="153"/>
      <c r="K45" s="138"/>
      <c r="L45" s="138"/>
      <c r="M45" s="138"/>
      <c r="N45" s="138"/>
      <c r="O45" s="138"/>
      <c r="P45" s="138"/>
      <c r="Q45" s="138"/>
      <c r="R45" s="138"/>
      <c r="S45" s="138"/>
      <c r="T45" s="138"/>
      <c r="U45" s="138"/>
      <c r="V45" s="138"/>
      <c r="W45" s="138"/>
      <c r="X45" s="138"/>
    </row>
    <row r="46" spans="1:25" s="5" customFormat="1" ht="12" customHeight="1">
      <c r="A46" s="4"/>
      <c r="B46" s="4"/>
      <c r="C46" s="4"/>
      <c r="D46" s="4"/>
      <c r="E46" s="4"/>
      <c r="F46" s="4"/>
      <c r="G46" s="4"/>
      <c r="H46" s="4"/>
      <c r="I46" s="4"/>
      <c r="J46" s="4"/>
      <c r="K46" s="4"/>
      <c r="L46" s="4"/>
      <c r="M46" s="4"/>
      <c r="N46" s="4"/>
      <c r="O46" s="4"/>
      <c r="P46" s="4"/>
      <c r="Q46" s="4"/>
      <c r="R46" s="92"/>
      <c r="S46" s="92"/>
      <c r="T46" s="4"/>
      <c r="U46" s="4"/>
      <c r="V46" s="4"/>
      <c r="W46" s="4"/>
      <c r="X46" s="4"/>
    </row>
    <row r="47" spans="1:25" s="5" customFormat="1" ht="12" hidden="1" customHeight="1">
      <c r="A47" s="4"/>
      <c r="B47" s="4"/>
      <c r="C47" s="4"/>
      <c r="D47" s="4"/>
      <c r="E47" s="4"/>
      <c r="F47" s="4"/>
      <c r="G47" s="4"/>
      <c r="H47" s="4"/>
      <c r="I47" s="4"/>
      <c r="J47" s="4"/>
      <c r="K47" s="4"/>
      <c r="L47" s="4"/>
      <c r="M47" s="4"/>
      <c r="N47" s="4"/>
      <c r="O47" s="4"/>
      <c r="P47" s="4"/>
      <c r="Q47" s="4"/>
      <c r="R47" s="92"/>
      <c r="S47" s="92"/>
      <c r="T47" s="4"/>
      <c r="U47" s="4"/>
      <c r="V47" s="4"/>
      <c r="W47" s="4"/>
      <c r="X47" s="4"/>
    </row>
    <row r="48" spans="1:25" ht="409.6" hidden="1">
      <c r="A48" s="171" t="s">
        <v>40</v>
      </c>
      <c r="B48" s="172" t="s">
        <v>35</v>
      </c>
      <c r="K48" s="195" t="s">
        <v>86</v>
      </c>
      <c r="M48" s="196" t="s">
        <v>67</v>
      </c>
    </row>
    <row r="49" spans="1:12" ht="409.6" hidden="1">
      <c r="A49" s="171" t="s">
        <v>36</v>
      </c>
      <c r="B49" s="172" t="s">
        <v>37</v>
      </c>
      <c r="K49" s="195" t="s">
        <v>68</v>
      </c>
      <c r="L49" s="196" t="s">
        <v>69</v>
      </c>
    </row>
    <row r="51" spans="1:12" ht="15" customHeight="1"/>
    <row r="52" spans="1:12" ht="16.5" customHeight="1"/>
    <row r="55" spans="1:12" ht="16.5" customHeight="1"/>
    <row r="56" spans="1:12" ht="16.5" customHeight="1"/>
  </sheetData>
  <mergeCells count="39">
    <mergeCell ref="U15:W15"/>
    <mergeCell ref="U16:W16"/>
    <mergeCell ref="U17:W17"/>
    <mergeCell ref="U9:W9"/>
    <mergeCell ref="U10:W10"/>
    <mergeCell ref="U11:W11"/>
    <mergeCell ref="U12:W12"/>
    <mergeCell ref="U13:W13"/>
    <mergeCell ref="U14:W14"/>
    <mergeCell ref="A45:J45"/>
    <mergeCell ref="A44:J44"/>
    <mergeCell ref="A3:D6"/>
    <mergeCell ref="A36:B36"/>
    <mergeCell ref="B41:D41"/>
    <mergeCell ref="K1:X1"/>
    <mergeCell ref="P2:T2"/>
    <mergeCell ref="A1:J1"/>
    <mergeCell ref="F2:H2"/>
    <mergeCell ref="I2:J2"/>
    <mergeCell ref="U2:X2"/>
    <mergeCell ref="K45:X45"/>
    <mergeCell ref="K3:L4"/>
    <mergeCell ref="T3:T4"/>
    <mergeCell ref="M3:P4"/>
    <mergeCell ref="U41:W41"/>
    <mergeCell ref="X37:X39"/>
    <mergeCell ref="X40:X42"/>
    <mergeCell ref="U37:W37"/>
    <mergeCell ref="U38:W38"/>
    <mergeCell ref="U40:W40"/>
    <mergeCell ref="B40:D40"/>
    <mergeCell ref="B37:D37"/>
    <mergeCell ref="B38:D38"/>
    <mergeCell ref="K44:X44"/>
    <mergeCell ref="U3:X6"/>
    <mergeCell ref="U8:W8"/>
    <mergeCell ref="V36:X36"/>
    <mergeCell ref="E3:H4"/>
    <mergeCell ref="I3:J4"/>
  </mergeCells>
  <phoneticPr fontId="2"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2022-10-23T09:30:43Z</cp:lastPrinted>
  <dcterms:created xsi:type="dcterms:W3CDTF">2001-11-06T09:07:39Z</dcterms:created>
  <dcterms:modified xsi:type="dcterms:W3CDTF">2025-05-21T07:33:03Z</dcterms:modified>
</cp:coreProperties>
</file>