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表!$A$1:$Z$36</definedName>
  </definedNames>
  <calcPr calcId="162913"/>
</workbook>
</file>

<file path=xl/calcChain.xml><?xml version="1.0" encoding="utf-8"?>
<calcChain xmlns="http://schemas.openxmlformats.org/spreadsheetml/2006/main">
  <c r="T33" i="1" l="1"/>
  <c r="N33" i="1"/>
  <c r="A33" i="1"/>
  <c r="H36" i="1"/>
  <c r="H35" i="1"/>
  <c r="H34" i="1"/>
  <c r="H33" i="1"/>
</calcChain>
</file>

<file path=xl/sharedStrings.xml><?xml version="1.0" encoding="utf-8"?>
<sst xmlns="http://schemas.openxmlformats.org/spreadsheetml/2006/main" count="177" uniqueCount="120">
  <si>
    <t>Unit：NT$ Million</t>
    <phoneticPr fontId="2" type="noConversion"/>
  </si>
  <si>
    <t>#pt13</t>
    <phoneticPr fontId="2" type="noConversion"/>
  </si>
  <si>
    <t>單位：新臺幣百萬元</t>
  </si>
  <si>
    <t>期貨交易稅</t>
  </si>
  <si>
    <t>證券交易稅</t>
  </si>
  <si>
    <t>貨　物　稅</t>
  </si>
  <si>
    <t>Commodity
Tax</t>
  </si>
  <si>
    <t>地　區　別</t>
  </si>
  <si>
    <t>總　　計</t>
  </si>
  <si>
    <t>Region</t>
  </si>
  <si>
    <t>健康福利捐</t>
  </si>
  <si>
    <t>綜合所得稅</t>
  </si>
  <si>
    <t>地　價　稅</t>
  </si>
  <si>
    <t>土地增值稅</t>
  </si>
  <si>
    <t>房 屋 稅</t>
  </si>
  <si>
    <t>使用牌照稅</t>
  </si>
  <si>
    <t>契　　稅</t>
  </si>
  <si>
    <t>印　花　稅</t>
  </si>
  <si>
    <t>教　育　捐</t>
  </si>
  <si>
    <t>Grand Total</t>
  </si>
  <si>
    <t>Customs
Duties</t>
  </si>
  <si>
    <t>Individual
Income Tax</t>
  </si>
  <si>
    <t>Specifically
Selected Goods 
and Services Tax</t>
  </si>
  <si>
    <t>Land Value
Tax</t>
  </si>
  <si>
    <t>Land Value
Increment Tax</t>
  </si>
  <si>
    <t>House Tax</t>
  </si>
  <si>
    <t>Deed Tax</t>
  </si>
  <si>
    <t>Stamp Tax</t>
  </si>
  <si>
    <t>Amusement
Tax</t>
  </si>
  <si>
    <t>Education
Surtax</t>
  </si>
  <si>
    <t>關    稅</t>
  </si>
  <si>
    <t xml:space="preserve">營利事業
所 得 稅
</t>
  </si>
  <si>
    <t xml:space="preserve">特種貨物
及勞務稅 
</t>
  </si>
  <si>
    <t>Profit-seeking 
Enterprise 
Income Tax</t>
  </si>
  <si>
    <t>Securities
Transaction
Tax</t>
  </si>
  <si>
    <t>Futures
Transaction
Tax</t>
  </si>
  <si>
    <t>娛　樂　稅</t>
  </si>
  <si>
    <t xml:space="preserve">特 別 及
臨時稅課
</t>
  </si>
  <si>
    <t>Health and
Welfare
Surcharge
on Tobacco</t>
  </si>
  <si>
    <t>Vehical
License Tax</t>
  </si>
  <si>
    <t>Special and 
Provisional 
Tax Levies</t>
  </si>
  <si>
    <t xml:space="preserve">遺 產 稅
(註1)
</t>
  </si>
  <si>
    <t xml:space="preserve">贈 與 稅 
(註1)
</t>
  </si>
  <si>
    <t xml:space="preserve">菸 酒 稅
(註1)
</t>
  </si>
  <si>
    <t>Estate Tax(1)</t>
  </si>
  <si>
    <t>Gift Tax(1)</t>
  </si>
  <si>
    <t>Tobacco and
Alcohol Tax(1)</t>
  </si>
  <si>
    <t xml:space="preserve">營 業 稅 
(註2)
</t>
  </si>
  <si>
    <t>Business
Tax(2)</t>
  </si>
  <si>
    <t>1.遺產及贈與稅、菸酒稅包括撥入長照基金之稅款。</t>
  </si>
  <si>
    <t>5.遺產及贈與稅實物抵繳金額累計至4月份共為</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</si>
  <si>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</si>
  <si>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</si>
  <si>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</si>
  <si>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</si>
  <si>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</si>
  <si>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</si>
  <si>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</si>
  <si>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</si>
  <si>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</si>
  <si>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</si>
  <si>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</si>
  <si>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</si>
  <si>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</si>
  <si>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</si>
  <si>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</si>
  <si>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</si>
  <si>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</si>
  <si>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</si>
  <si>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</si>
  <si>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</si>
  <si>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</si>
  <si>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</si>
  <si>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</si>
  <si>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</si>
  <si>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</si>
  <si>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</si>
  <si>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</si>
  <si>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</si>
  <si>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</si>
  <si>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114年 1 - 4月</t>
  </si>
  <si>
    <t>表3-7. 全國賦稅實徵淨額(累計)－按地區別及稅目別分</t>
  </si>
  <si>
    <t>1.Estate and Gift Tax, Tobacco and Alcohol Tax, both include revenues for Long-term Care Services Development Fund.</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</si>
  <si>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</si>
  <si>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</si>
  <si>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</si>
  <si>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</si>
  <si>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</si>
  <si>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</si>
  <si>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</si>
  <si>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</si>
  <si>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</si>
  <si>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</si>
  <si>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</si>
  <si>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</si>
  <si>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</si>
  <si>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</si>
  <si>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</si>
  <si>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</si>
  <si>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</si>
  <si>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</si>
  <si>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</si>
  <si>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</si>
  <si>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</si>
  <si>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</si>
  <si>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</si>
  <si>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</si>
  <si>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</si>
  <si>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</si>
  <si>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Apr. 2025.</t>
  </si>
  <si>
    <t>5.The accumulated total amount of using physical objects for payment of estate and gift taxes was NT$</t>
  </si>
  <si>
    <t>Explanation：</t>
  </si>
  <si>
    <t xml:space="preserve"> Jan. - Apr. 2025</t>
  </si>
  <si>
    <t>Table 3-7.  Total Net Tax Revenues (Cumulative) －by Region and Item of Tax</t>
  </si>
  <si>
    <t>2.營業稅包含撥入金融業特別準備金之稅款，累計至2月份共為</t>
  </si>
  <si>
    <t>百萬元。</t>
  </si>
  <si>
    <t>表3-7. 全國賦稅實徵淨額(累計)－按地區別及稅目別分(續1完)</t>
  </si>
  <si>
    <t>2.Business Tax includes the allocation to Financial Special Reserves, totaling NT$</t>
  </si>
  <si>
    <t xml:space="preserve"> million till the end of Feb. 2025.</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</si>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</sst>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1" formatCode="#,###,##0;\ \-#,###,##0;\ &quot;       －&quot;\ "/>
    <numFmt numFmtId="183" formatCode="###,###,###,##0\ "/>
    <numFmt numFmtId="185" formatCode="#,###,##0\ "/>
    <numFmt numFmtId="186" formatCode="\-#,###,##0\ "/>
    <numFmt numFmtId="187"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0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6" fillId="0" borderId="0" xfId="0" applyFont="1"/>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2" xfId="0" applyFont="1" applyBorder="1" applyAlignment="1">
      <alignment horizontal="center" vertical="top"/>
    </xf>
    <xf numFmtId="0" fontId="15" fillId="0" borderId="11" xfId="0" applyFont="1" applyBorder="1" applyAlignment="1">
      <alignment horizontal="center" wrapText="1"/>
    </xf>
    <xf numFmtId="0" fontId="17" fillId="0" borderId="0" xfId="0" applyFont="1" applyAlignment="1">
      <alignment horizontal="left" vertical="top" wrapText="1"/>
    </xf>
    <xf numFmtId="0" fontId="17" fillId="0" borderId="10" xfId="0" applyFont="1" applyBorder="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4" fillId="0" borderId="17" xfId="0" applyFont="1" applyBorder="1" applyAlignment="1">
      <alignment horizontal="center" wrapText="1"/>
    </xf>
    <xf numFmtId="0" fontId="0" fillId="0" borderId="18" xfId="0" applyBorder="1" applyAlignment="1">
      <alignment horizont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7" fillId="0" borderId="0" xfId="0" applyFont="1"/>
    <xf numFmtId="183" fontId="17" fillId="0" borderId="0" xfId="0" applyNumberFormat="1" applyFont="1"/>
    <xf numFmtId="0" fontId="19" fillId="0" borderId="0" xfId="0" applyFont="1" applyAlignment="1">
      <alignment wrapText="1"/>
    </xf>
    <xf numFmtId="0" fontId="20" fillId="0" borderId="0" xfId="0" applyFont="1" applyBorder="1" applyAlignment="1">
      <alignment horizontal="center"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181" fontId="11" fillId="0" borderId="2" xfId="0" applyNumberFormat="1" applyFont="1" applyBorder="1" applyAlignment="1">
      <alignment horizontal="right"/>
    </xf>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11" fillId="0" borderId="13"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81" fontId="11" fillId="0" borderId="9" xfId="0" applyNumberFormat="1" applyFont="1" applyBorder="1" applyAlignment="1">
      <alignment horizontal="right"/>
    </xf>
    <xf numFmtId="181" fontId="11" fillId="0" borderId="13" xfId="0" applyNumberFormat="1" applyFont="1" applyBorder="1" applyAlignment="1">
      <alignment horizontal="right"/>
    </xf>
    <xf numFmtId="186" fontId="11" fillId="0" borderId="9" xfId="0" applyNumberFormat="1" applyFont="1" applyBorder="1" applyAlignment="1">
      <alignment horizontal="right"/>
    </xf>
    <xf numFmtId="187" fontId="17" fillId="0" borderId="0" xfId="0" applyNumberFormat="1" applyFont="1"/>
    <xf numFmtId="0" fontId="4" fillId="0" borderId="0" xfId="0" applyFont="1" applyBorder="1" applyAlignment="1">
      <alignment horizontal="center" wrapText="1"/>
    </xf>
    <xf numFmtId="0" fontId="4" fillId="0" borderId="0" xfId="0" applyFont="1" applyBorder="1" applyAlignment="1">
      <alignment horizontal="center"/>
    </xf>
    <xf numFmtId="0" fontId="23" fillId="0" borderId="0" xfId="0" applyFont="1" applyBorder="1" applyAlignment="1">
      <alignment horizontal="center" wrapText="1"/>
    </xf>
    <xf numFmtId="181" fontId="11" fillId="0" borderId="1" xfId="0" applyNumberFormat="1" applyFont="1" applyBorder="1" applyAlignment="1">
      <alignment horizontal="right"/>
    </xf>
    <xf numFmtId="0" fontId="15" fillId="0" borderId="0" xfId="0" applyFont="1"/>
    <xf numFmtId="181"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19" width="12.875" customWidth="1"/>
    <col min="20" max="20" width="10.875" style="3" customWidth="1"/>
    <col min="21" max="25" width="10.875" customWidth="1"/>
    <col min="26" max="26" width="18.625" customWidth="1"/>
  </cols>
  <sheetData>
    <row r="1" spans="1:26" ht="24.95" customHeight="1">
      <c r="A1" s="60" t="s">
        <v>81</v>
      </c>
      <c r="B1" s="60"/>
      <c r="C1" s="60"/>
      <c r="D1" s="60"/>
      <c r="E1" s="60"/>
      <c r="F1" s="60"/>
      <c r="G1" s="60"/>
      <c r="H1" s="61" t="s">
        <v>113</v>
      </c>
      <c r="I1" s="61"/>
      <c r="J1" s="61"/>
      <c r="K1" s="61"/>
      <c r="L1" s="61"/>
      <c r="M1" s="61"/>
      <c r="N1" s="60" t="s">
        <v>116</v>
      </c>
      <c r="O1" s="60"/>
      <c r="P1" s="60"/>
      <c r="Q1" s="60"/>
      <c r="R1" s="60"/>
      <c r="S1" s="60"/>
      <c r="T1" s="61" t="s">
        <v>119</v>
      </c>
      <c r="U1" s="61"/>
      <c r="V1" s="61"/>
      <c r="W1" s="61"/>
      <c r="X1" s="61"/>
      <c r="Y1" s="61"/>
      <c r="Z1" s="61"/>
    </row>
    <row r="2" spans="1:26" ht="15" customHeight="1">
      <c r="A2" s="62" t="s">
        <v>80</v>
      </c>
      <c r="B2" s="62"/>
      <c r="C2" s="62"/>
      <c r="D2" s="62"/>
      <c r="E2" s="62"/>
      <c r="F2" s="62"/>
      <c r="G2" s="62"/>
      <c r="H2" s="63" t="s">
        <v>112</v>
      </c>
      <c r="I2" s="63"/>
      <c r="J2" s="63"/>
      <c r="K2" s="63"/>
      <c r="L2" s="63"/>
      <c r="M2" s="63"/>
      <c r="N2" s="62" t="s">
        <v>80</v>
      </c>
      <c r="O2" s="62"/>
      <c r="P2" s="62"/>
      <c r="Q2" s="62"/>
      <c r="R2" s="62"/>
      <c r="S2" s="62"/>
      <c r="T2" s="63" t="s">
        <v>112</v>
      </c>
      <c r="U2" s="63"/>
      <c r="V2" s="63"/>
      <c r="W2" s="63"/>
      <c r="X2" s="63"/>
      <c r="Y2" s="63"/>
      <c r="Z2" s="63"/>
    </row>
    <row r="3" spans="1:26" ht="15" customHeight="1" thickBot="1">
      <c r="A3" s="20"/>
      <c r="B3" s="1"/>
      <c r="C3" s="22"/>
      <c r="D3" s="22"/>
      <c r="E3" s="22"/>
      <c r="F3" s="22"/>
      <c r="G3" s="23" t="s">
        <v>2</v>
      </c>
      <c r="I3" s="1"/>
      <c r="J3" s="1"/>
      <c r="K3" s="1"/>
      <c r="L3" s="22"/>
      <c r="M3" s="31" t="s">
        <v>0</v>
      </c>
      <c r="N3" s="20"/>
      <c r="O3" s="1"/>
      <c r="P3" s="22"/>
      <c r="Q3" s="22"/>
      <c r="R3" s="22"/>
      <c r="S3" s="23" t="s">
        <v>2</v>
      </c>
      <c r="U3" s="1"/>
      <c r="V3" s="1"/>
      <c r="W3" s="1"/>
      <c r="X3" s="1"/>
      <c r="Y3" s="22"/>
      <c r="Z3" s="31" t="s">
        <v>0</v>
      </c>
    </row>
    <row r="4" spans="1:26" ht="18" customHeight="1">
      <c r="A4" s="57" t="s">
        <v>7</v>
      </c>
      <c r="B4" s="45" t="s">
        <v>8</v>
      </c>
      <c r="C4" s="39" t="s">
        <v>30</v>
      </c>
      <c r="D4" s="55" t="s">
        <v>31</v>
      </c>
      <c r="E4" s="42" t="s">
        <v>11</v>
      </c>
      <c r="F4" s="55" t="s">
        <v>41</v>
      </c>
      <c r="G4" s="55" t="s">
        <v>42</v>
      </c>
      <c r="H4" s="44" t="s">
        <v>5</v>
      </c>
      <c r="I4" s="42" t="s">
        <v>4</v>
      </c>
      <c r="J4" s="42" t="s">
        <v>3</v>
      </c>
      <c r="K4" s="55" t="s">
        <v>43</v>
      </c>
      <c r="L4" s="77" t="s">
        <v>32</v>
      </c>
      <c r="M4" s="69" t="s">
        <v>9</v>
      </c>
      <c r="N4" s="57" t="s">
        <v>7</v>
      </c>
      <c r="O4" s="72" t="s">
        <v>47</v>
      </c>
      <c r="P4" s="42" t="s">
        <v>12</v>
      </c>
      <c r="Q4" s="42" t="s">
        <v>13</v>
      </c>
      <c r="R4" s="42" t="s">
        <v>14</v>
      </c>
      <c r="S4" s="42" t="s">
        <v>15</v>
      </c>
      <c r="T4" s="44" t="s">
        <v>16</v>
      </c>
      <c r="U4" s="42" t="s">
        <v>17</v>
      </c>
      <c r="V4" s="39" t="s">
        <v>36</v>
      </c>
      <c r="W4" s="55" t="s">
        <v>37</v>
      </c>
      <c r="X4" s="42" t="s">
        <v>18</v>
      </c>
      <c r="Y4" s="33" t="s">
        <v>10</v>
      </c>
      <c r="Z4" s="69" t="s">
        <v>9</v>
      </c>
    </row>
    <row r="5" spans="1:26" ht="27.95" customHeight="1">
      <c r="A5" s="58"/>
      <c r="B5" s="40"/>
      <c r="C5" s="41"/>
      <c r="D5" s="56"/>
      <c r="E5" s="41"/>
      <c r="F5" s="56"/>
      <c r="G5" s="56"/>
      <c r="H5" s="37"/>
      <c r="I5" s="41"/>
      <c r="J5" s="48"/>
      <c r="K5" s="56"/>
      <c r="L5" s="78"/>
      <c r="M5" s="70"/>
      <c r="N5" s="58"/>
      <c r="O5" s="73"/>
      <c r="P5" s="48"/>
      <c r="Q5" s="37"/>
      <c r="R5" s="41"/>
      <c r="S5" s="41"/>
      <c r="T5" s="37"/>
      <c r="U5" s="41"/>
      <c r="V5" s="47"/>
      <c r="W5" s="74"/>
      <c r="X5" s="46"/>
      <c r="Y5" s="75" t="s">
        <v>38</v>
      </c>
      <c r="Z5" s="70"/>
    </row>
    <row r="6" spans="1:26" ht="35.1" customHeight="1" thickBot="1">
      <c r="A6" s="59"/>
      <c r="B6" s="36" t="s">
        <v>19</v>
      </c>
      <c r="C6" s="34" t="s">
        <v>20</v>
      </c>
      <c r="D6" s="38" t="s">
        <v>33</v>
      </c>
      <c r="E6" s="35" t="s">
        <v>21</v>
      </c>
      <c r="F6" s="35" t="s">
        <v>44</v>
      </c>
      <c r="G6" s="35" t="s">
        <v>45</v>
      </c>
      <c r="H6" s="34" t="s">
        <v>6</v>
      </c>
      <c r="I6" s="35" t="s">
        <v>34</v>
      </c>
      <c r="J6" s="35" t="s">
        <v>35</v>
      </c>
      <c r="K6" s="35" t="s">
        <v>46</v>
      </c>
      <c r="L6" s="43" t="s">
        <v>22</v>
      </c>
      <c r="M6" s="71"/>
      <c r="N6" s="59"/>
      <c r="O6" s="49" t="s">
        <v>48</v>
      </c>
      <c r="P6" s="34" t="s">
        <v>23</v>
      </c>
      <c r="Q6" s="34" t="s">
        <v>24</v>
      </c>
      <c r="R6" s="35" t="s">
        <v>25</v>
      </c>
      <c r="S6" s="35" t="s">
        <v>39</v>
      </c>
      <c r="T6" s="34" t="s">
        <v>26</v>
      </c>
      <c r="U6" s="35" t="s">
        <v>27</v>
      </c>
      <c r="V6" s="35" t="s">
        <v>28</v>
      </c>
      <c r="W6" s="35" t="s">
        <v>40</v>
      </c>
      <c r="X6" s="35" t="s">
        <v>29</v>
      </c>
      <c r="Y6" s="76"/>
      <c r="Z6" s="71"/>
    </row>
    <row r="7" spans="1:26" ht="3.95" customHeight="1">
      <c r="A7" s="18"/>
      <c r="B7" s="6"/>
      <c r="C7" s="7"/>
      <c r="D7" s="7"/>
      <c r="E7" s="7"/>
      <c r="F7" s="8"/>
      <c r="G7" s="8"/>
      <c r="H7" s="16"/>
      <c r="I7" s="14"/>
      <c r="J7" s="14"/>
      <c r="K7" s="24"/>
      <c r="L7" s="12"/>
      <c r="M7" s="10"/>
      <c r="N7" s="18"/>
      <c r="O7" s="6"/>
      <c r="P7" s="7"/>
      <c r="Q7" s="7"/>
      <c r="R7" s="7"/>
      <c r="S7" s="8"/>
      <c r="T7" s="16"/>
      <c r="U7" s="14"/>
      <c r="V7" s="14"/>
      <c r="W7" s="14"/>
      <c r="X7" s="24"/>
      <c r="Y7" s="12"/>
      <c r="Z7" s="10"/>
    </row>
    <row r="8" spans="1:26" ht="15.95" customHeight="1">
      <c r="A8" s="83" t="s">
        <v>79</v>
      </c>
      <c r="B8" s="85">
        <v>708017</v>
      </c>
      <c r="C8" s="87">
        <v>50634</v>
      </c>
      <c r="D8" s="87">
        <v>10977</v>
      </c>
      <c r="E8" s="87">
        <v>188490</v>
      </c>
      <c r="F8" s="87">
        <v>11377</v>
      </c>
      <c r="G8" s="87">
        <v>7664</v>
      </c>
      <c r="H8" s="91">
        <v>50134</v>
      </c>
      <c r="I8" s="91">
        <v>74815</v>
      </c>
      <c r="J8" s="91">
        <v>3533</v>
      </c>
      <c r="K8" s="87">
        <v>21597</v>
      </c>
      <c r="L8" s="93">
        <v>2350</v>
      </c>
      <c r="M8" s="95" t="s">
        <v>19</v>
      </c>
      <c r="N8" s="102" t="s">
        <v>79</v>
      </c>
      <c r="O8" s="85">
        <v>192484</v>
      </c>
      <c r="P8" s="87">
        <v>1775</v>
      </c>
      <c r="Q8" s="87">
        <v>25067</v>
      </c>
      <c r="R8" s="87">
        <v>2964</v>
      </c>
      <c r="S8" s="87">
        <v>42586</v>
      </c>
      <c r="T8" s="91">
        <v>4940</v>
      </c>
      <c r="U8" s="91">
        <v>6562</v>
      </c>
      <c r="V8" s="91">
        <v>713</v>
      </c>
      <c r="W8" s="91">
        <v>449</v>
      </c>
      <c r="X8" s="105">
        <v>0</v>
      </c>
      <c r="Y8" s="93">
        <v>8903</v>
      </c>
      <c r="Z8" s="106" t="s">
        <v>19</v>
      </c>
    </row>
    <row r="9" spans="1:26" ht="24" customHeight="1">
      <c r="A9" s="26" t="s">
        <v>53</v>
      </c>
      <c r="B9" s="84">
        <v>67048</v>
      </c>
      <c r="C9" s="88">
        <v>0</v>
      </c>
      <c r="D9" s="86">
        <v>1700</v>
      </c>
      <c r="E9" s="86">
        <v>15568</v>
      </c>
      <c r="F9" s="86">
        <v>1851</v>
      </c>
      <c r="G9" s="86">
        <v>946</v>
      </c>
      <c r="H9" s="90">
        <v>640</v>
      </c>
      <c r="I9" s="90">
        <v>4906</v>
      </c>
      <c r="J9" s="90">
        <v>37</v>
      </c>
      <c r="K9" s="86">
        <v>1082</v>
      </c>
      <c r="L9" s="92">
        <v>0</v>
      </c>
      <c r="M9" s="94" t="s">
        <v>85</v>
      </c>
      <c r="N9" s="100" t="s">
        <v>53</v>
      </c>
      <c r="O9" s="84">
        <v>26408</v>
      </c>
      <c r="P9" s="86">
        <v>371</v>
      </c>
      <c r="Q9" s="86">
        <v>5379</v>
      </c>
      <c r="R9" s="86">
        <v>477</v>
      </c>
      <c r="S9" s="86">
        <v>5472</v>
      </c>
      <c r="T9" s="90">
        <v>812</v>
      </c>
      <c r="U9" s="90">
        <v>637</v>
      </c>
      <c r="V9" s="90">
        <v>112</v>
      </c>
      <c r="W9" s="96">
        <v>0</v>
      </c>
      <c r="X9" s="88">
        <v>0</v>
      </c>
      <c r="Y9" s="92">
        <v>651</v>
      </c>
      <c r="Z9" s="94" t="s">
        <v>85</v>
      </c>
    </row>
    <row r="10" spans="1:26" ht="17.100000000000001" customHeight="1">
      <c r="A10" s="26" t="s">
        <v>54</v>
      </c>
      <c r="B10" s="84">
        <v>247523</v>
      </c>
      <c r="C10" s="88">
        <v>0</v>
      </c>
      <c r="D10" s="86">
        <v>3875</v>
      </c>
      <c r="E10" s="86">
        <v>73160</v>
      </c>
      <c r="F10" s="86">
        <v>5017</v>
      </c>
      <c r="G10" s="86">
        <v>2942</v>
      </c>
      <c r="H10" s="90">
        <v>-87</v>
      </c>
      <c r="I10" s="90">
        <v>50657</v>
      </c>
      <c r="J10" s="90">
        <v>3201</v>
      </c>
      <c r="K10" s="86">
        <v>7</v>
      </c>
      <c r="L10" s="92">
        <v>5</v>
      </c>
      <c r="M10" s="94" t="s">
        <v>86</v>
      </c>
      <c r="N10" s="100" t="s">
        <v>54</v>
      </c>
      <c r="O10" s="84">
        <v>96368</v>
      </c>
      <c r="P10" s="86">
        <v>289</v>
      </c>
      <c r="Q10" s="86">
        <v>4879</v>
      </c>
      <c r="R10" s="86">
        <v>410</v>
      </c>
      <c r="S10" s="86">
        <v>3623</v>
      </c>
      <c r="T10" s="90">
        <v>579</v>
      </c>
      <c r="U10" s="90">
        <v>2485</v>
      </c>
      <c r="V10" s="90">
        <v>113</v>
      </c>
      <c r="W10" s="96">
        <v>0</v>
      </c>
      <c r="X10" s="88">
        <v>0</v>
      </c>
      <c r="Y10" s="97">
        <v>0</v>
      </c>
      <c r="Z10" s="94" t="s">
        <v>86</v>
      </c>
    </row>
    <row r="11" spans="1:26" ht="17.100000000000001" customHeight="1">
      <c r="A11" s="26" t="s">
        <v>55</v>
      </c>
      <c r="B11" s="84">
        <v>52932</v>
      </c>
      <c r="C11" s="88">
        <v>0</v>
      </c>
      <c r="D11" s="86">
        <v>755</v>
      </c>
      <c r="E11" s="86">
        <v>11116</v>
      </c>
      <c r="F11" s="86">
        <v>751</v>
      </c>
      <c r="G11" s="86">
        <v>520</v>
      </c>
      <c r="H11" s="90">
        <v>11078</v>
      </c>
      <c r="I11" s="90">
        <v>2574</v>
      </c>
      <c r="J11" s="90">
        <v>7</v>
      </c>
      <c r="K11" s="86">
        <v>1156</v>
      </c>
      <c r="L11" s="92">
        <v>129</v>
      </c>
      <c r="M11" s="94" t="s">
        <v>87</v>
      </c>
      <c r="N11" s="100" t="s">
        <v>55</v>
      </c>
      <c r="O11" s="84">
        <v>14559</v>
      </c>
      <c r="P11" s="86">
        <v>242</v>
      </c>
      <c r="Q11" s="86">
        <v>2977</v>
      </c>
      <c r="R11" s="86">
        <v>395</v>
      </c>
      <c r="S11" s="86">
        <v>4518</v>
      </c>
      <c r="T11" s="90">
        <v>821</v>
      </c>
      <c r="U11" s="90">
        <v>555</v>
      </c>
      <c r="V11" s="90">
        <v>112</v>
      </c>
      <c r="W11" s="90">
        <v>41</v>
      </c>
      <c r="X11" s="88">
        <v>0</v>
      </c>
      <c r="Y11" s="92">
        <v>627</v>
      </c>
      <c r="Z11" s="94" t="s">
        <v>87</v>
      </c>
    </row>
    <row r="12" spans="1:26" ht="17.100000000000001" customHeight="1">
      <c r="A12" s="26" t="s">
        <v>56</v>
      </c>
      <c r="B12" s="84">
        <v>56663</v>
      </c>
      <c r="C12" s="88">
        <v>0</v>
      </c>
      <c r="D12" s="86">
        <v>927</v>
      </c>
      <c r="E12" s="86">
        <v>12474</v>
      </c>
      <c r="F12" s="86">
        <v>1206</v>
      </c>
      <c r="G12" s="86">
        <v>1006</v>
      </c>
      <c r="H12" s="90">
        <v>5342</v>
      </c>
      <c r="I12" s="90">
        <v>4346</v>
      </c>
      <c r="J12" s="90">
        <v>129</v>
      </c>
      <c r="K12" s="86">
        <v>1982</v>
      </c>
      <c r="L12" s="92">
        <v>501</v>
      </c>
      <c r="M12" s="94" t="s">
        <v>88</v>
      </c>
      <c r="N12" s="100" t="s">
        <v>56</v>
      </c>
      <c r="O12" s="84">
        <v>15793</v>
      </c>
      <c r="P12" s="86">
        <v>161</v>
      </c>
      <c r="Q12" s="86">
        <v>4247</v>
      </c>
      <c r="R12" s="86">
        <v>266</v>
      </c>
      <c r="S12" s="86">
        <v>5853</v>
      </c>
      <c r="T12" s="90">
        <v>846</v>
      </c>
      <c r="U12" s="90">
        <v>777</v>
      </c>
      <c r="V12" s="90">
        <v>65</v>
      </c>
      <c r="W12" s="96">
        <v>0</v>
      </c>
      <c r="X12" s="88">
        <v>0</v>
      </c>
      <c r="Y12" s="92">
        <v>741</v>
      </c>
      <c r="Z12" s="94" t="s">
        <v>88</v>
      </c>
    </row>
    <row r="13" spans="1:26" ht="17.100000000000001" customHeight="1">
      <c r="A13" s="26" t="s">
        <v>57</v>
      </c>
      <c r="B13" s="84">
        <v>36138</v>
      </c>
      <c r="C13" s="88">
        <v>0</v>
      </c>
      <c r="D13" s="86">
        <v>516</v>
      </c>
      <c r="E13" s="86">
        <v>5702</v>
      </c>
      <c r="F13" s="86">
        <v>442</v>
      </c>
      <c r="G13" s="86">
        <v>488</v>
      </c>
      <c r="H13" s="90">
        <v>162</v>
      </c>
      <c r="I13" s="90">
        <v>2267</v>
      </c>
      <c r="J13" s="90">
        <v>24</v>
      </c>
      <c r="K13" s="86">
        <v>7895</v>
      </c>
      <c r="L13" s="92">
        <v>4</v>
      </c>
      <c r="M13" s="94" t="s">
        <v>89</v>
      </c>
      <c r="N13" s="100" t="s">
        <v>57</v>
      </c>
      <c r="O13" s="84">
        <v>7871</v>
      </c>
      <c r="P13" s="86">
        <v>201</v>
      </c>
      <c r="Q13" s="86">
        <v>1640</v>
      </c>
      <c r="R13" s="86">
        <v>239</v>
      </c>
      <c r="S13" s="86">
        <v>3467</v>
      </c>
      <c r="T13" s="90">
        <v>278</v>
      </c>
      <c r="U13" s="90">
        <v>280</v>
      </c>
      <c r="V13" s="90">
        <v>41</v>
      </c>
      <c r="W13" s="96">
        <v>0</v>
      </c>
      <c r="X13" s="88">
        <v>0</v>
      </c>
      <c r="Y13" s="92">
        <v>4620</v>
      </c>
      <c r="Z13" s="94" t="s">
        <v>89</v>
      </c>
    </row>
    <row r="14" spans="1:26" ht="24" customHeight="1">
      <c r="A14" s="26" t="s">
        <v>58</v>
      </c>
      <c r="B14" s="84">
        <v>61090</v>
      </c>
      <c r="C14" s="88">
        <v>0</v>
      </c>
      <c r="D14" s="86">
        <v>1844</v>
      </c>
      <c r="E14" s="86">
        <v>9259</v>
      </c>
      <c r="F14" s="86">
        <v>752</v>
      </c>
      <c r="G14" s="86">
        <v>947</v>
      </c>
      <c r="H14" s="90">
        <v>10129</v>
      </c>
      <c r="I14" s="90">
        <v>3749</v>
      </c>
      <c r="J14" s="90">
        <v>106</v>
      </c>
      <c r="K14" s="86">
        <v>650</v>
      </c>
      <c r="L14" s="92">
        <v>37</v>
      </c>
      <c r="M14" s="94" t="s">
        <v>90</v>
      </c>
      <c r="N14" s="100" t="s">
        <v>58</v>
      </c>
      <c r="O14" s="84">
        <v>24537</v>
      </c>
      <c r="P14" s="86">
        <v>188</v>
      </c>
      <c r="Q14" s="86">
        <v>1743</v>
      </c>
      <c r="R14" s="86">
        <v>351</v>
      </c>
      <c r="S14" s="86">
        <v>5405</v>
      </c>
      <c r="T14" s="90">
        <v>689</v>
      </c>
      <c r="U14" s="90">
        <v>588</v>
      </c>
      <c r="V14" s="90">
        <v>82</v>
      </c>
      <c r="W14" s="90">
        <v>28</v>
      </c>
      <c r="X14" s="88">
        <v>0</v>
      </c>
      <c r="Y14" s="92">
        <v>6</v>
      </c>
      <c r="Z14" s="94" t="s">
        <v>90</v>
      </c>
    </row>
    <row r="15" spans="1:26" ht="17.100000000000001" customHeight="1">
      <c r="A15" s="26" t="s">
        <v>59</v>
      </c>
      <c r="B15" s="84">
        <v>4782</v>
      </c>
      <c r="C15" s="88">
        <v>0</v>
      </c>
      <c r="D15" s="86">
        <v>35</v>
      </c>
      <c r="E15" s="86">
        <v>717</v>
      </c>
      <c r="F15" s="86">
        <v>123</v>
      </c>
      <c r="G15" s="86">
        <v>61</v>
      </c>
      <c r="H15" s="90">
        <v>204</v>
      </c>
      <c r="I15" s="90">
        <v>327</v>
      </c>
      <c r="J15" s="96">
        <v>0</v>
      </c>
      <c r="K15" s="86">
        <v>126</v>
      </c>
      <c r="L15" s="97">
        <v>0</v>
      </c>
      <c r="M15" s="94" t="s">
        <v>91</v>
      </c>
      <c r="N15" s="100" t="s">
        <v>59</v>
      </c>
      <c r="O15" s="84">
        <v>1571</v>
      </c>
      <c r="P15" s="86">
        <v>19</v>
      </c>
      <c r="Q15" s="86">
        <v>509</v>
      </c>
      <c r="R15" s="86">
        <v>71</v>
      </c>
      <c r="S15" s="86">
        <v>819</v>
      </c>
      <c r="T15" s="90">
        <v>106</v>
      </c>
      <c r="U15" s="90">
        <v>59</v>
      </c>
      <c r="V15" s="90">
        <v>12</v>
      </c>
      <c r="W15" s="90">
        <v>23</v>
      </c>
      <c r="X15" s="88">
        <v>0</v>
      </c>
      <c r="Y15" s="97">
        <v>0</v>
      </c>
      <c r="Z15" s="94" t="s">
        <v>91</v>
      </c>
    </row>
    <row r="16" spans="1:26" ht="17.100000000000001" customHeight="1">
      <c r="A16" s="26" t="s">
        <v>60</v>
      </c>
      <c r="B16" s="84">
        <v>12865</v>
      </c>
      <c r="C16" s="88">
        <v>0</v>
      </c>
      <c r="D16" s="86">
        <v>617</v>
      </c>
      <c r="E16" s="86">
        <v>5290</v>
      </c>
      <c r="F16" s="86">
        <v>115</v>
      </c>
      <c r="G16" s="86">
        <v>128</v>
      </c>
      <c r="H16" s="90">
        <v>1661</v>
      </c>
      <c r="I16" s="90">
        <v>586</v>
      </c>
      <c r="J16" s="90">
        <v>3</v>
      </c>
      <c r="K16" s="86">
        <v>2</v>
      </c>
      <c r="L16" s="92">
        <v>5</v>
      </c>
      <c r="M16" s="94" t="s">
        <v>92</v>
      </c>
      <c r="N16" s="100" t="s">
        <v>60</v>
      </c>
      <c r="O16" s="84">
        <v>2057</v>
      </c>
      <c r="P16" s="86">
        <v>22</v>
      </c>
      <c r="Q16" s="86">
        <v>667</v>
      </c>
      <c r="R16" s="86">
        <v>53</v>
      </c>
      <c r="S16" s="86">
        <v>1279</v>
      </c>
      <c r="T16" s="90">
        <v>163</v>
      </c>
      <c r="U16" s="90">
        <v>174</v>
      </c>
      <c r="V16" s="90">
        <v>45</v>
      </c>
      <c r="W16" s="96">
        <v>0</v>
      </c>
      <c r="X16" s="88">
        <v>0</v>
      </c>
      <c r="Y16" s="97">
        <v>0</v>
      </c>
      <c r="Z16" s="94" t="s">
        <v>92</v>
      </c>
    </row>
    <row r="17" spans="1:26" ht="17.100000000000001" customHeight="1">
      <c r="A17" s="26" t="s">
        <v>61</v>
      </c>
      <c r="B17" s="84">
        <v>9806</v>
      </c>
      <c r="C17" s="88">
        <v>0</v>
      </c>
      <c r="D17" s="86">
        <v>90</v>
      </c>
      <c r="E17" s="86">
        <v>1388</v>
      </c>
      <c r="F17" s="86">
        <v>86</v>
      </c>
      <c r="G17" s="86">
        <v>41</v>
      </c>
      <c r="H17" s="90">
        <v>292</v>
      </c>
      <c r="I17" s="90">
        <v>378</v>
      </c>
      <c r="J17" s="90">
        <v>0</v>
      </c>
      <c r="K17" s="86">
        <v>1707</v>
      </c>
      <c r="L17" s="92">
        <v>0</v>
      </c>
      <c r="M17" s="94" t="s">
        <v>93</v>
      </c>
      <c r="N17" s="100" t="s">
        <v>61</v>
      </c>
      <c r="O17" s="84">
        <v>3084</v>
      </c>
      <c r="P17" s="86">
        <v>85</v>
      </c>
      <c r="Q17" s="86">
        <v>476</v>
      </c>
      <c r="R17" s="86">
        <v>73</v>
      </c>
      <c r="S17" s="86">
        <v>1167</v>
      </c>
      <c r="T17" s="90">
        <v>102</v>
      </c>
      <c r="U17" s="90">
        <v>100</v>
      </c>
      <c r="V17" s="90">
        <v>12</v>
      </c>
      <c r="W17" s="90">
        <v>2</v>
      </c>
      <c r="X17" s="88">
        <v>0</v>
      </c>
      <c r="Y17" s="92">
        <v>723</v>
      </c>
      <c r="Z17" s="94" t="s">
        <v>93</v>
      </c>
    </row>
    <row r="18" spans="1:26" ht="17.100000000000001" customHeight="1">
      <c r="A18" s="26" t="s">
        <v>62</v>
      </c>
      <c r="B18" s="84">
        <v>5437</v>
      </c>
      <c r="C18" s="88">
        <v>0</v>
      </c>
      <c r="D18" s="86">
        <v>49</v>
      </c>
      <c r="E18" s="86">
        <v>2363</v>
      </c>
      <c r="F18" s="86">
        <v>359</v>
      </c>
      <c r="G18" s="86">
        <v>149</v>
      </c>
      <c r="H18" s="90">
        <v>333</v>
      </c>
      <c r="I18" s="90">
        <v>1022</v>
      </c>
      <c r="J18" s="90">
        <v>1</v>
      </c>
      <c r="K18" s="86">
        <v>9</v>
      </c>
      <c r="L18" s="92">
        <v>6</v>
      </c>
      <c r="M18" s="94" t="s">
        <v>94</v>
      </c>
      <c r="N18" s="100" t="s">
        <v>62</v>
      </c>
      <c r="O18" s="84">
        <v>-2448</v>
      </c>
      <c r="P18" s="86">
        <v>35</v>
      </c>
      <c r="Q18" s="86">
        <v>485</v>
      </c>
      <c r="R18" s="86">
        <v>181</v>
      </c>
      <c r="S18" s="86">
        <v>2603</v>
      </c>
      <c r="T18" s="90">
        <v>110</v>
      </c>
      <c r="U18" s="90">
        <v>156</v>
      </c>
      <c r="V18" s="90">
        <v>24</v>
      </c>
      <c r="W18" s="96">
        <v>0</v>
      </c>
      <c r="X18" s="88">
        <v>0</v>
      </c>
      <c r="Y18" s="97">
        <v>0</v>
      </c>
      <c r="Z18" s="94" t="s">
        <v>94</v>
      </c>
    </row>
    <row r="19" spans="1:26" ht="24" customHeight="1">
      <c r="A19" s="26" t="s">
        <v>63</v>
      </c>
      <c r="B19" s="84">
        <v>3688</v>
      </c>
      <c r="C19" s="88">
        <v>0</v>
      </c>
      <c r="D19" s="86">
        <v>35</v>
      </c>
      <c r="E19" s="86">
        <v>719</v>
      </c>
      <c r="F19" s="86">
        <v>26</v>
      </c>
      <c r="G19" s="86">
        <v>57</v>
      </c>
      <c r="H19" s="90">
        <v>-7</v>
      </c>
      <c r="I19" s="90">
        <v>274</v>
      </c>
      <c r="J19" s="96">
        <v>0</v>
      </c>
      <c r="K19" s="86">
        <v>63</v>
      </c>
      <c r="L19" s="92">
        <v>0</v>
      </c>
      <c r="M19" s="94" t="s">
        <v>95</v>
      </c>
      <c r="N19" s="100" t="s">
        <v>63</v>
      </c>
      <c r="O19" s="84">
        <v>961</v>
      </c>
      <c r="P19" s="86">
        <v>12</v>
      </c>
      <c r="Q19" s="86">
        <v>179</v>
      </c>
      <c r="R19" s="86">
        <v>33</v>
      </c>
      <c r="S19" s="86">
        <v>1164</v>
      </c>
      <c r="T19" s="90">
        <v>41</v>
      </c>
      <c r="U19" s="90">
        <v>50</v>
      </c>
      <c r="V19" s="90">
        <v>20</v>
      </c>
      <c r="W19" s="90">
        <v>61</v>
      </c>
      <c r="X19" s="88">
        <v>0</v>
      </c>
      <c r="Y19" s="97">
        <v>0</v>
      </c>
      <c r="Z19" s="94" t="s">
        <v>95</v>
      </c>
    </row>
    <row r="20" spans="1:26" ht="17.100000000000001" customHeight="1">
      <c r="A20" s="26" t="s">
        <v>64</v>
      </c>
      <c r="B20" s="84">
        <v>14181</v>
      </c>
      <c r="C20" s="88">
        <v>0</v>
      </c>
      <c r="D20" s="86">
        <v>124</v>
      </c>
      <c r="E20" s="86">
        <v>987</v>
      </c>
      <c r="F20" s="86">
        <v>137</v>
      </c>
      <c r="G20" s="86">
        <v>59</v>
      </c>
      <c r="H20" s="90">
        <v>4028</v>
      </c>
      <c r="I20" s="90">
        <v>608</v>
      </c>
      <c r="J20" s="96">
        <v>0</v>
      </c>
      <c r="K20" s="86">
        <v>14</v>
      </c>
      <c r="L20" s="92">
        <v>0</v>
      </c>
      <c r="M20" s="94" t="s">
        <v>96</v>
      </c>
      <c r="N20" s="100" t="s">
        <v>64</v>
      </c>
      <c r="O20" s="84">
        <v>6315</v>
      </c>
      <c r="P20" s="86">
        <v>25</v>
      </c>
      <c r="Q20" s="86">
        <v>271</v>
      </c>
      <c r="R20" s="86">
        <v>25</v>
      </c>
      <c r="S20" s="86">
        <v>1441</v>
      </c>
      <c r="T20" s="90">
        <v>57</v>
      </c>
      <c r="U20" s="90">
        <v>71</v>
      </c>
      <c r="V20" s="90">
        <v>10</v>
      </c>
      <c r="W20" s="90">
        <v>10</v>
      </c>
      <c r="X20" s="88">
        <v>0</v>
      </c>
      <c r="Y20" s="97">
        <v>0</v>
      </c>
      <c r="Z20" s="94" t="s">
        <v>96</v>
      </c>
    </row>
    <row r="21" spans="1:26" ht="17.100000000000001" customHeight="1">
      <c r="A21" s="26" t="s">
        <v>65</v>
      </c>
      <c r="B21" s="84">
        <v>3732</v>
      </c>
      <c r="C21" s="88">
        <v>0</v>
      </c>
      <c r="D21" s="86">
        <v>13</v>
      </c>
      <c r="E21" s="86">
        <v>629</v>
      </c>
      <c r="F21" s="86">
        <v>59</v>
      </c>
      <c r="G21" s="86">
        <v>32</v>
      </c>
      <c r="H21" s="90">
        <v>74</v>
      </c>
      <c r="I21" s="90">
        <v>74</v>
      </c>
      <c r="J21" s="96">
        <v>0</v>
      </c>
      <c r="K21" s="86">
        <v>44</v>
      </c>
      <c r="L21" s="97">
        <v>0</v>
      </c>
      <c r="M21" s="94" t="s">
        <v>97</v>
      </c>
      <c r="N21" s="100" t="s">
        <v>65</v>
      </c>
      <c r="O21" s="84">
        <v>1328</v>
      </c>
      <c r="P21" s="86">
        <v>14</v>
      </c>
      <c r="Q21" s="86">
        <v>164</v>
      </c>
      <c r="R21" s="86">
        <v>32</v>
      </c>
      <c r="S21" s="86">
        <v>1152</v>
      </c>
      <c r="T21" s="90">
        <v>53</v>
      </c>
      <c r="U21" s="90">
        <v>54</v>
      </c>
      <c r="V21" s="90">
        <v>6</v>
      </c>
      <c r="W21" s="90">
        <v>3</v>
      </c>
      <c r="X21" s="88">
        <v>0</v>
      </c>
      <c r="Y21" s="97">
        <v>0</v>
      </c>
      <c r="Z21" s="94" t="s">
        <v>97</v>
      </c>
    </row>
    <row r="22" spans="1:26" ht="17.100000000000001" customHeight="1">
      <c r="A22" s="26" t="s">
        <v>66</v>
      </c>
      <c r="B22" s="84">
        <v>8494</v>
      </c>
      <c r="C22" s="88">
        <v>0</v>
      </c>
      <c r="D22" s="86">
        <v>41</v>
      </c>
      <c r="E22" s="86">
        <v>978</v>
      </c>
      <c r="F22" s="86">
        <v>42</v>
      </c>
      <c r="G22" s="86">
        <v>42</v>
      </c>
      <c r="H22" s="90">
        <v>495</v>
      </c>
      <c r="I22" s="90">
        <v>424</v>
      </c>
      <c r="J22" s="96">
        <v>0</v>
      </c>
      <c r="K22" s="86">
        <v>1514</v>
      </c>
      <c r="L22" s="92">
        <v>0</v>
      </c>
      <c r="M22" s="94" t="s">
        <v>98</v>
      </c>
      <c r="N22" s="100" t="s">
        <v>66</v>
      </c>
      <c r="O22" s="84">
        <v>2151</v>
      </c>
      <c r="P22" s="86">
        <v>26</v>
      </c>
      <c r="Q22" s="86">
        <v>327</v>
      </c>
      <c r="R22" s="86">
        <v>97</v>
      </c>
      <c r="S22" s="86">
        <v>1423</v>
      </c>
      <c r="T22" s="90">
        <v>71</v>
      </c>
      <c r="U22" s="90">
        <v>70</v>
      </c>
      <c r="V22" s="90">
        <v>14</v>
      </c>
      <c r="W22" s="90">
        <v>115</v>
      </c>
      <c r="X22" s="88">
        <v>0</v>
      </c>
      <c r="Y22" s="92">
        <v>664</v>
      </c>
      <c r="Z22" s="94" t="s">
        <v>98</v>
      </c>
    </row>
    <row r="23" spans="1:26" ht="17.100000000000001" customHeight="1">
      <c r="A23" s="26" t="s">
        <v>67</v>
      </c>
      <c r="B23" s="84">
        <v>1309</v>
      </c>
      <c r="C23" s="88">
        <v>0</v>
      </c>
      <c r="D23" s="86">
        <v>8</v>
      </c>
      <c r="E23" s="86">
        <v>280</v>
      </c>
      <c r="F23" s="86">
        <v>9</v>
      </c>
      <c r="G23" s="86">
        <v>8</v>
      </c>
      <c r="H23" s="90">
        <v>-6</v>
      </c>
      <c r="I23" s="90">
        <v>87</v>
      </c>
      <c r="J23" s="96">
        <v>0</v>
      </c>
      <c r="K23" s="86">
        <v>1</v>
      </c>
      <c r="L23" s="92">
        <v>0</v>
      </c>
      <c r="M23" s="94" t="s">
        <v>99</v>
      </c>
      <c r="N23" s="100" t="s">
        <v>67</v>
      </c>
      <c r="O23" s="84">
        <v>364</v>
      </c>
      <c r="P23" s="86">
        <v>8</v>
      </c>
      <c r="Q23" s="86">
        <v>59</v>
      </c>
      <c r="R23" s="86">
        <v>42</v>
      </c>
      <c r="S23" s="86">
        <v>399</v>
      </c>
      <c r="T23" s="90">
        <v>11</v>
      </c>
      <c r="U23" s="90">
        <v>28</v>
      </c>
      <c r="V23" s="90">
        <v>3</v>
      </c>
      <c r="W23" s="90">
        <v>8</v>
      </c>
      <c r="X23" s="88">
        <v>0</v>
      </c>
      <c r="Y23" s="97">
        <v>0</v>
      </c>
      <c r="Z23" s="94" t="s">
        <v>99</v>
      </c>
    </row>
    <row r="24" spans="1:26" ht="24" customHeight="1">
      <c r="A24" s="26" t="s">
        <v>68</v>
      </c>
      <c r="B24" s="84">
        <v>3414</v>
      </c>
      <c r="C24" s="88">
        <v>0</v>
      </c>
      <c r="D24" s="86">
        <v>1</v>
      </c>
      <c r="E24" s="86">
        <v>516</v>
      </c>
      <c r="F24" s="86">
        <v>44</v>
      </c>
      <c r="G24" s="86">
        <v>9</v>
      </c>
      <c r="H24" s="90">
        <v>355</v>
      </c>
      <c r="I24" s="90">
        <v>164</v>
      </c>
      <c r="J24" s="90">
        <v>0</v>
      </c>
      <c r="K24" s="86">
        <v>129</v>
      </c>
      <c r="L24" s="97">
        <v>0</v>
      </c>
      <c r="M24" s="94" t="s">
        <v>100</v>
      </c>
      <c r="N24" s="100" t="s">
        <v>68</v>
      </c>
      <c r="O24" s="84">
        <v>1164</v>
      </c>
      <c r="P24" s="86">
        <v>25</v>
      </c>
      <c r="Q24" s="86">
        <v>170</v>
      </c>
      <c r="R24" s="86">
        <v>39</v>
      </c>
      <c r="S24" s="86">
        <v>562</v>
      </c>
      <c r="T24" s="90">
        <v>23</v>
      </c>
      <c r="U24" s="90">
        <v>46</v>
      </c>
      <c r="V24" s="90">
        <v>6</v>
      </c>
      <c r="W24" s="90">
        <v>159</v>
      </c>
      <c r="X24" s="88">
        <v>0</v>
      </c>
      <c r="Y24" s="92">
        <v>0</v>
      </c>
      <c r="Z24" s="94" t="s">
        <v>100</v>
      </c>
    </row>
    <row r="25" spans="1:26" ht="17.100000000000001" customHeight="1">
      <c r="A25" s="26" t="s">
        <v>69</v>
      </c>
      <c r="B25" s="84">
        <v>389</v>
      </c>
      <c r="C25" s="88">
        <v>0</v>
      </c>
      <c r="D25" s="86">
        <v>4</v>
      </c>
      <c r="E25" s="86">
        <v>190</v>
      </c>
      <c r="F25" s="86">
        <v>4</v>
      </c>
      <c r="G25" s="86">
        <v>1</v>
      </c>
      <c r="H25" s="90">
        <v>-4</v>
      </c>
      <c r="I25" s="90">
        <v>29</v>
      </c>
      <c r="J25" s="90">
        <v>0</v>
      </c>
      <c r="K25" s="86">
        <v>0</v>
      </c>
      <c r="L25" s="97">
        <v>0</v>
      </c>
      <c r="M25" s="94" t="s">
        <v>101</v>
      </c>
      <c r="N25" s="100" t="s">
        <v>69</v>
      </c>
      <c r="O25" s="84">
        <v>26</v>
      </c>
      <c r="P25" s="86">
        <v>1</v>
      </c>
      <c r="Q25" s="86">
        <v>60</v>
      </c>
      <c r="R25" s="86">
        <v>7</v>
      </c>
      <c r="S25" s="86">
        <v>53</v>
      </c>
      <c r="T25" s="90">
        <v>9</v>
      </c>
      <c r="U25" s="90">
        <v>6</v>
      </c>
      <c r="V25" s="90">
        <v>1</v>
      </c>
      <c r="W25" s="96">
        <v>0</v>
      </c>
      <c r="X25" s="88">
        <v>0</v>
      </c>
      <c r="Y25" s="97">
        <v>0</v>
      </c>
      <c r="Z25" s="94" t="s">
        <v>101</v>
      </c>
    </row>
    <row r="26" spans="1:26" ht="17.100000000000001" customHeight="1">
      <c r="A26" s="26" t="s">
        <v>70</v>
      </c>
      <c r="B26" s="84">
        <v>25098</v>
      </c>
      <c r="C26" s="88">
        <v>0</v>
      </c>
      <c r="D26" s="86">
        <v>75</v>
      </c>
      <c r="E26" s="86">
        <v>688</v>
      </c>
      <c r="F26" s="86">
        <v>48</v>
      </c>
      <c r="G26" s="86">
        <v>22</v>
      </c>
      <c r="H26" s="90">
        <v>15462</v>
      </c>
      <c r="I26" s="90">
        <v>285</v>
      </c>
      <c r="J26" s="90">
        <v>0</v>
      </c>
      <c r="K26" s="86">
        <v>4273</v>
      </c>
      <c r="L26" s="92">
        <v>1662</v>
      </c>
      <c r="M26" s="94" t="s">
        <v>102</v>
      </c>
      <c r="N26" s="100" t="s">
        <v>70</v>
      </c>
      <c r="O26" s="84">
        <v>923</v>
      </c>
      <c r="P26" s="86">
        <v>12</v>
      </c>
      <c r="Q26" s="86">
        <v>161</v>
      </c>
      <c r="R26" s="86">
        <v>58</v>
      </c>
      <c r="S26" s="86">
        <v>484</v>
      </c>
      <c r="T26" s="90">
        <v>35</v>
      </c>
      <c r="U26" s="90">
        <v>29</v>
      </c>
      <c r="V26" s="90">
        <v>9</v>
      </c>
      <c r="W26" s="96">
        <v>0</v>
      </c>
      <c r="X26" s="88">
        <v>0</v>
      </c>
      <c r="Y26" s="92">
        <v>872</v>
      </c>
      <c r="Z26" s="94" t="s">
        <v>102</v>
      </c>
    </row>
    <row r="27" spans="1:26" ht="17.100000000000001" customHeight="1">
      <c r="A27" s="26" t="s">
        <v>71</v>
      </c>
      <c r="B27" s="84">
        <v>37824</v>
      </c>
      <c r="C27" s="88">
        <v>0</v>
      </c>
      <c r="D27" s="86">
        <v>248</v>
      </c>
      <c r="E27" s="86">
        <v>45578</v>
      </c>
      <c r="F27" s="86">
        <v>112</v>
      </c>
      <c r="G27" s="86">
        <v>174</v>
      </c>
      <c r="H27" s="90">
        <v>-23</v>
      </c>
      <c r="I27" s="90">
        <v>1347</v>
      </c>
      <c r="J27" s="90">
        <v>21</v>
      </c>
      <c r="K27" s="86">
        <v>0</v>
      </c>
      <c r="L27" s="97">
        <v>0</v>
      </c>
      <c r="M27" s="94" t="s">
        <v>103</v>
      </c>
      <c r="N27" s="100" t="s">
        <v>71</v>
      </c>
      <c r="O27" s="84">
        <v>-11762</v>
      </c>
      <c r="P27" s="86">
        <v>30</v>
      </c>
      <c r="Q27" s="86">
        <v>457</v>
      </c>
      <c r="R27" s="86">
        <v>100</v>
      </c>
      <c r="S27" s="86">
        <v>1083</v>
      </c>
      <c r="T27" s="90">
        <v>107</v>
      </c>
      <c r="U27" s="90">
        <v>339</v>
      </c>
      <c r="V27" s="90">
        <v>13</v>
      </c>
      <c r="W27" s="96">
        <v>0</v>
      </c>
      <c r="X27" s="88">
        <v>0</v>
      </c>
      <c r="Y27" s="97">
        <v>0</v>
      </c>
      <c r="Z27" s="94" t="s">
        <v>103</v>
      </c>
    </row>
    <row r="28" spans="1:26" ht="17.100000000000001" customHeight="1">
      <c r="A28" s="26" t="s">
        <v>72</v>
      </c>
      <c r="B28" s="84">
        <v>3333</v>
      </c>
      <c r="C28" s="88">
        <v>0</v>
      </c>
      <c r="D28" s="86">
        <v>18</v>
      </c>
      <c r="E28" s="86">
        <v>628</v>
      </c>
      <c r="F28" s="86">
        <v>181</v>
      </c>
      <c r="G28" s="86">
        <v>23</v>
      </c>
      <c r="H28" s="90">
        <v>12</v>
      </c>
      <c r="I28" s="90">
        <v>680</v>
      </c>
      <c r="J28" s="90">
        <v>3</v>
      </c>
      <c r="K28" s="88">
        <v>0</v>
      </c>
      <c r="L28" s="92">
        <v>0</v>
      </c>
      <c r="M28" s="94" t="s">
        <v>104</v>
      </c>
      <c r="N28" s="100" t="s">
        <v>72</v>
      </c>
      <c r="O28" s="84">
        <v>1083</v>
      </c>
      <c r="P28" s="86">
        <v>8</v>
      </c>
      <c r="Q28" s="86">
        <v>133</v>
      </c>
      <c r="R28" s="86">
        <v>5</v>
      </c>
      <c r="S28" s="86">
        <v>474</v>
      </c>
      <c r="T28" s="90">
        <v>23</v>
      </c>
      <c r="U28" s="90">
        <v>48</v>
      </c>
      <c r="V28" s="90">
        <v>12</v>
      </c>
      <c r="W28" s="96">
        <v>0</v>
      </c>
      <c r="X28" s="88">
        <v>0</v>
      </c>
      <c r="Y28" s="97">
        <v>0</v>
      </c>
      <c r="Z28" s="94" t="s">
        <v>104</v>
      </c>
    </row>
    <row r="29" spans="1:26" ht="24" customHeight="1">
      <c r="A29" s="26" t="s">
        <v>73</v>
      </c>
      <c r="B29" s="84">
        <v>1503</v>
      </c>
      <c r="C29" s="88">
        <v>0</v>
      </c>
      <c r="D29" s="86">
        <v>3</v>
      </c>
      <c r="E29" s="86">
        <v>193</v>
      </c>
      <c r="F29" s="86">
        <v>13</v>
      </c>
      <c r="G29" s="86">
        <v>7</v>
      </c>
      <c r="H29" s="90">
        <v>-4</v>
      </c>
      <c r="I29" s="90">
        <v>31</v>
      </c>
      <c r="J29" s="96">
        <v>0</v>
      </c>
      <c r="K29" s="86">
        <v>897</v>
      </c>
      <c r="L29" s="92">
        <v>0</v>
      </c>
      <c r="M29" s="94" t="s">
        <v>105</v>
      </c>
      <c r="N29" s="100" t="s">
        <v>73</v>
      </c>
      <c r="O29" s="84">
        <v>121</v>
      </c>
      <c r="P29" s="86">
        <v>1</v>
      </c>
      <c r="Q29" s="86">
        <v>82</v>
      </c>
      <c r="R29" s="86">
        <v>9</v>
      </c>
      <c r="S29" s="86">
        <v>136</v>
      </c>
      <c r="T29" s="90">
        <v>5</v>
      </c>
      <c r="U29" s="90">
        <v>8</v>
      </c>
      <c r="V29" s="90">
        <v>0</v>
      </c>
      <c r="W29" s="96">
        <v>0</v>
      </c>
      <c r="X29" s="88">
        <v>0</v>
      </c>
      <c r="Y29" s="97">
        <v>0</v>
      </c>
      <c r="Z29" s="94" t="s">
        <v>105</v>
      </c>
    </row>
    <row r="30" spans="1:26" ht="17.100000000000001" customHeight="1">
      <c r="A30" s="26" t="s">
        <v>74</v>
      </c>
      <c r="B30" s="84">
        <v>134</v>
      </c>
      <c r="C30" s="88">
        <v>0</v>
      </c>
      <c r="D30" s="86">
        <v>-1</v>
      </c>
      <c r="E30" s="86">
        <v>66</v>
      </c>
      <c r="F30" s="88">
        <v>0</v>
      </c>
      <c r="G30" s="86">
        <v>0</v>
      </c>
      <c r="H30" s="98">
        <v>0</v>
      </c>
      <c r="I30" s="96">
        <v>0</v>
      </c>
      <c r="J30" s="96">
        <v>0</v>
      </c>
      <c r="K30" s="86">
        <v>46</v>
      </c>
      <c r="L30" s="97">
        <v>0</v>
      </c>
      <c r="M30" s="94" t="s">
        <v>106</v>
      </c>
      <c r="N30" s="100" t="s">
        <v>74</v>
      </c>
      <c r="O30" s="84">
        <v>9</v>
      </c>
      <c r="P30" s="86">
        <v>1</v>
      </c>
      <c r="Q30" s="86">
        <v>2</v>
      </c>
      <c r="R30" s="86">
        <v>0</v>
      </c>
      <c r="S30" s="86">
        <v>10</v>
      </c>
      <c r="T30" s="90">
        <v>0</v>
      </c>
      <c r="U30" s="90">
        <v>2</v>
      </c>
      <c r="V30" s="90">
        <v>0</v>
      </c>
      <c r="W30" s="96">
        <v>0</v>
      </c>
      <c r="X30" s="88">
        <v>0</v>
      </c>
      <c r="Y30" s="92">
        <v>0</v>
      </c>
      <c r="Z30" s="94" t="s">
        <v>106</v>
      </c>
    </row>
    <row r="31" spans="1:26" ht="24" customHeight="1">
      <c r="A31" s="26" t="s">
        <v>75</v>
      </c>
      <c r="B31" s="84">
        <v>50634</v>
      </c>
      <c r="C31" s="86">
        <v>50634</v>
      </c>
      <c r="D31" s="88">
        <v>0</v>
      </c>
      <c r="E31" s="88">
        <v>0</v>
      </c>
      <c r="F31" s="88">
        <v>0</v>
      </c>
      <c r="G31" s="88">
        <v>0</v>
      </c>
      <c r="H31" s="96">
        <v>0</v>
      </c>
      <c r="I31" s="96">
        <v>0</v>
      </c>
      <c r="J31" s="96">
        <v>0</v>
      </c>
      <c r="K31" s="88">
        <v>0</v>
      </c>
      <c r="L31" s="97">
        <v>0</v>
      </c>
      <c r="M31" s="94" t="s">
        <v>107</v>
      </c>
      <c r="N31" s="101" t="s">
        <v>75</v>
      </c>
      <c r="O31" s="103">
        <v>0</v>
      </c>
      <c r="P31" s="88">
        <v>0</v>
      </c>
      <c r="Q31" s="88">
        <v>0</v>
      </c>
      <c r="R31" s="88">
        <v>0</v>
      </c>
      <c r="S31" s="88">
        <v>0</v>
      </c>
      <c r="T31" s="96">
        <v>0</v>
      </c>
      <c r="U31" s="96">
        <v>0</v>
      </c>
      <c r="V31" s="96">
        <v>0</v>
      </c>
      <c r="W31" s="96">
        <v>0</v>
      </c>
      <c r="X31" s="88">
        <v>0</v>
      </c>
      <c r="Y31" s="97">
        <v>0</v>
      </c>
      <c r="Z31" s="94" t="s">
        <v>107</v>
      </c>
    </row>
    <row r="32" spans="1:26" ht="6" customHeight="1" thickBot="1">
      <c r="A32" s="17"/>
      <c r="B32" s="21"/>
      <c r="C32" s="11"/>
      <c r="D32" s="11"/>
      <c r="E32" s="11"/>
      <c r="F32" s="11"/>
      <c r="G32" s="19"/>
      <c r="H32" s="17"/>
      <c r="I32" s="15"/>
      <c r="J32" s="15"/>
      <c r="K32" s="25"/>
      <c r="L32" s="13"/>
      <c r="M32" s="9"/>
      <c r="N32" s="17"/>
      <c r="O32" s="21"/>
      <c r="P32" s="11"/>
      <c r="Q32" s="11"/>
      <c r="R32" s="11"/>
      <c r="S32" s="19"/>
      <c r="T32" s="17"/>
      <c r="U32" s="15"/>
      <c r="V32" s="15"/>
      <c r="W32" s="15"/>
      <c r="X32" s="25"/>
      <c r="Y32" s="13"/>
      <c r="Z32" s="9"/>
    </row>
    <row r="33" spans="1:26" s="2" customFormat="1" ht="69.95" customHeight="1">
      <c r="A33" s="52" t="str">
        <f>SUBSTITUTE(A37&amp;B37,CHAR(10),CHAR(10)&amp;"　　　　　")&amp;CHAR(10)&amp;CONCATENATE("　　　　　",B38,TEXT(C38,"#,###,###,##0"),D38)&amp;CHAR(10)&amp;SUBSTITUTE(A40&amp;B40,CHAR(10),CHAR(10)&amp;"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5.遺產及贈與稅實物抵繳金額累計至4月份共為841,576,577元。
附　　註：1.遺產及贈與稅、菸酒稅包括撥入長照基金之稅款。</v>
      </c>
      <c r="B33" s="53"/>
      <c r="C33" s="53"/>
      <c r="D33" s="53"/>
      <c r="E33" s="53"/>
      <c r="F33" s="53"/>
      <c r="G33" s="53"/>
      <c r="H33" s="51" t="str">
        <f>SUBSTITUTE(H37&amp;I37,CHAR(10),CHAR(10)&amp;"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I33" s="51"/>
      <c r="J33" s="51"/>
      <c r="K33" s="51"/>
      <c r="L33" s="51"/>
      <c r="M33" s="51"/>
      <c r="N33" s="52" t="str">
        <f>CONCATENATE(N37,O37,TEXT(P37,"###,##0"),Q37)</f>
        <v>附　　註：2.營業稅包含撥入金融業特別準備金之稅款，累計至2月份共為7,835百萬元。</v>
      </c>
      <c r="O33" s="53"/>
      <c r="P33" s="53"/>
      <c r="Q33" s="53"/>
      <c r="R33" s="53"/>
      <c r="S33" s="53"/>
      <c r="T33" s="64" t="str">
        <f>CONCATENATE(T37,U37,TEXT(V37,"###,##0"),W37)</f>
        <v>Note：2.Business Tax includes the allocation to Financial Special Reserves, totaling NT$7,835 million till the end of Feb. 2025.</v>
      </c>
      <c r="U33" s="65"/>
      <c r="V33" s="65"/>
      <c r="W33" s="65"/>
      <c r="X33" s="65"/>
      <c r="Y33" s="65"/>
      <c r="Z33" s="65"/>
    </row>
    <row r="34" spans="1:26" s="2" customFormat="1" ht="12" customHeight="1">
      <c r="A34" s="54"/>
      <c r="B34" s="54"/>
      <c r="C34" s="54"/>
      <c r="D34" s="54"/>
      <c r="E34" s="54"/>
      <c r="F34" s="54"/>
      <c r="G34" s="54"/>
      <c r="H34" s="50" t="str">
        <f>CONCATENATE("　　　　　　",H38,TEXT(I38,"#,###,###,##0")," ",J38)</f>
        <v>　　　　　　5.The accumulated total amount of using physical objects for payment of estate and gift taxes was NT$841,576,577 till the end</v>
      </c>
      <c r="I34" s="50"/>
      <c r="J34" s="50"/>
      <c r="K34" s="50"/>
      <c r="L34" s="50"/>
      <c r="M34" s="50"/>
      <c r="N34" s="27"/>
      <c r="O34" s="28"/>
      <c r="P34" s="28"/>
      <c r="Q34" s="28"/>
      <c r="R34" s="28"/>
      <c r="S34" s="28"/>
      <c r="T34" s="29"/>
      <c r="U34" s="30"/>
      <c r="V34" s="30"/>
      <c r="W34" s="30"/>
      <c r="X34" s="30"/>
      <c r="Y34" s="30"/>
      <c r="Z34" s="30"/>
    </row>
    <row r="35" spans="1:26" s="5" customFormat="1" ht="12" customHeight="1">
      <c r="A35" s="54"/>
      <c r="B35" s="54"/>
      <c r="C35" s="54"/>
      <c r="D35" s="54"/>
      <c r="E35" s="54"/>
      <c r="F35" s="54"/>
      <c r="G35" s="54"/>
      <c r="H35" s="50" t="str">
        <f>CONCATENATE("　　　　　　   ",H39)</f>
        <v>　　　　　　   of  Apr. 2025.</v>
      </c>
      <c r="I35" s="50"/>
      <c r="J35" s="50"/>
      <c r="K35" s="50"/>
      <c r="L35" s="50"/>
      <c r="M35" s="50"/>
      <c r="N35" s="66"/>
      <c r="O35" s="67"/>
      <c r="P35" s="67"/>
      <c r="Q35" s="67"/>
      <c r="R35" s="67"/>
      <c r="S35" s="67"/>
      <c r="T35" s="68"/>
      <c r="U35" s="68"/>
      <c r="V35" s="68"/>
      <c r="W35" s="68"/>
      <c r="X35" s="68"/>
      <c r="Y35" s="68"/>
      <c r="Z35" s="68"/>
    </row>
    <row r="36" spans="1:26" s="5" customFormat="1" ht="45" customHeight="1">
      <c r="A36" s="54"/>
      <c r="B36" s="54"/>
      <c r="C36" s="54"/>
      <c r="D36" s="54"/>
      <c r="E36" s="54"/>
      <c r="F36" s="54"/>
      <c r="G36" s="54"/>
      <c r="H36" s="50" t="str">
        <f>SUBSTITUTE(H40&amp;I40,CHAR(10),CHAR(10)&amp;"　　　")</f>
        <v>Note：1.Estate and Gift Tax, Tobacco and Alcohol Tax, both include revenues for Long-term Care Services Development Fund.</v>
      </c>
      <c r="I36" s="50"/>
      <c r="J36" s="50"/>
      <c r="K36" s="50"/>
      <c r="L36" s="50"/>
      <c r="M36" s="50"/>
      <c r="N36" s="4"/>
      <c r="O36" s="4"/>
      <c r="P36" s="4"/>
      <c r="Q36" s="4"/>
      <c r="R36" s="4"/>
      <c r="S36" s="4"/>
      <c r="T36" s="4"/>
      <c r="U36" s="4"/>
      <c r="V36" s="4"/>
      <c r="W36" s="4"/>
      <c r="X36" s="4"/>
      <c r="Y36" s="4"/>
      <c r="Z36" s="4"/>
    </row>
    <row r="37" spans="1:26" ht="316.5" hidden="1">
      <c r="A37" s="79" t="s">
        <v>78</v>
      </c>
      <c r="B37" s="82" t="s">
        <v>52</v>
      </c>
      <c r="H37" s="80" t="s">
        <v>111</v>
      </c>
      <c r="I37" s="89" t="s">
        <v>84</v>
      </c>
      <c r="N37" s="79" t="s">
        <v>76</v>
      </c>
      <c r="O37" s="79" t="s">
        <v>114</v>
      </c>
      <c r="P37" s="99">
        <v>7835</v>
      </c>
      <c r="Q37" s="79" t="s">
        <v>115</v>
      </c>
      <c r="T37" s="104" t="s">
        <v>108</v>
      </c>
      <c r="U37" s="80" t="s">
        <v>117</v>
      </c>
      <c r="V37" s="99">
        <v>7835</v>
      </c>
      <c r="W37" s="80" t="s">
        <v>118</v>
      </c>
    </row>
    <row r="38" spans="1:26" hidden="1">
      <c r="A38" s="80" t="s">
        <v>77</v>
      </c>
      <c r="B38" s="79" t="s">
        <v>50</v>
      </c>
      <c r="C38" s="81">
        <v>841576577</v>
      </c>
      <c r="D38" s="79" t="s">
        <v>51</v>
      </c>
      <c r="H38" s="80" t="s">
        <v>110</v>
      </c>
      <c r="I38" s="81">
        <v>841576577</v>
      </c>
      <c r="J38" s="80" t="s">
        <v>83</v>
      </c>
    </row>
    <row r="39" spans="1:26" ht="15" hidden="1" customHeight="1">
      <c r="A39" s="32" t="s">
        <v>1</v>
      </c>
      <c r="H39" s="80" t="s">
        <v>109</v>
      </c>
    </row>
    <row r="40" spans="1:26" hidden="1">
      <c r="A40" s="79" t="s">
        <v>76</v>
      </c>
      <c r="B40" s="79" t="s">
        <v>49</v>
      </c>
      <c r="H40" s="80" t="s">
        <v>108</v>
      </c>
      <c r="I40" s="80" t="s">
        <v>82</v>
      </c>
    </row>
  </sheetData>
  <mergeCells count="29">
    <mergeCell ref="L4:L5"/>
    <mergeCell ref="M4:M6"/>
    <mergeCell ref="N33:S33"/>
    <mergeCell ref="T33:Z33"/>
    <mergeCell ref="N35:S35"/>
    <mergeCell ref="T35:Z35"/>
    <mergeCell ref="N4:N6"/>
    <mergeCell ref="Z4:Z6"/>
    <mergeCell ref="O4:O5"/>
    <mergeCell ref="W4:W5"/>
    <mergeCell ref="Y5:Y6"/>
    <mergeCell ref="N1:S1"/>
    <mergeCell ref="T1:Z1"/>
    <mergeCell ref="N2:S2"/>
    <mergeCell ref="T2:Z2"/>
    <mergeCell ref="H1:M1"/>
    <mergeCell ref="A1:G1"/>
    <mergeCell ref="A2:G2"/>
    <mergeCell ref="H2:M2"/>
    <mergeCell ref="H36:M36"/>
    <mergeCell ref="H33:M33"/>
    <mergeCell ref="H35:M35"/>
    <mergeCell ref="H34:M34"/>
    <mergeCell ref="A33:G36"/>
    <mergeCell ref="D4:D5"/>
    <mergeCell ref="A4:A6"/>
    <mergeCell ref="K4:K5"/>
    <mergeCell ref="F4:F5"/>
    <mergeCell ref="G4:G5"/>
  </mergeCells>
  <phoneticPr fontId="2" type="noConversion"/>
  <printOptions horizontalCentered="1"/>
  <pageMargins left="0.78740157480314965" right="0.78740157480314965" top="0.59055118110236227" bottom="0.78740157480314965" header="0.39370078740157483" footer="0.78740157480314965"/>
  <pageSetup paperSize="9" firstPageNumber="8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2025-05-19T01:56:37Z</cp:lastPrinted>
  <dcterms:created xsi:type="dcterms:W3CDTF">2001-11-06T09:07:39Z</dcterms:created>
  <dcterms:modified xsi:type="dcterms:W3CDTF">2025-05-19T01:56:37Z</dcterms:modified>
</cp:coreProperties>
</file>