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<sst xmlns="http://schemas.openxmlformats.org/spreadsheetml/2006/main" count="471" uniqueCount="113">
  <si>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</si>
  <si>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</si>
  <si>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</si>
  <si>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</si>
  <si>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</si>
  <si>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</si>
  <si>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</si>
  <si>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</si>
  <si>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</si>
  <si>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</si>
  <si>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</si>
  <si>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</si>
  <si>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</si>
  <si>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</si>
  <si>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</si>
  <si>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</si>
  <si>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</si>
  <si>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</si>
  <si>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</si>
  <si>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</si>
  <si>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</si>
  <si>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</si>
  <si>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</si>
  <si>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</si>
  <si>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</si>
  <si>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</si>
  <si>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</si>
  <si>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</si>
  <si>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</si>
  <si>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</si>
  <si>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</si>
  <si>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</si>
  <si>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</si>
  <si>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</si>
  <si>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</si>
  <si>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</si>
  <si>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</si>
  <si>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</si>
  <si>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</si>
  <si>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</si>
  <si>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</si>
  <si>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</si>
  <si>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</si>
  <si>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</si>
  <si>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</si>
  <si>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</si>
  <si>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</si>
  <si>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</si>
  <si>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</si>
  <si>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</si>
  <si>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</si>
  <si>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</si>
  <si>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</si>
  <si>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</si>
  <si>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</si>
  <si>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</si>
  <si>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</si>
  <si>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</si>
  <si>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</si>
  <si>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</si>
  <si>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5月</t>
  </si>
  <si>
    <t>　　　  6月</t>
  </si>
  <si>
    <t>　　　  7月</t>
  </si>
  <si>
    <t>　　　  8月</t>
  </si>
  <si>
    <t>　　　  9月</t>
  </si>
  <si>
    <t>　　　 10月</t>
  </si>
  <si>
    <t>　　　 11月</t>
  </si>
  <si>
    <t>　　　 12月</t>
  </si>
  <si>
    <t>　114年 1月</t>
  </si>
  <si>
    <t>　　　  2月</t>
  </si>
  <si>
    <t>　　　  3月</t>
  </si>
  <si>
    <t>　　　  4月</t>
  </si>
  <si>
    <t>　　　  5月</t>
  </si>
  <si>
    <t>p</t>
  </si>
  <si>
    <t>104年</t>
  </si>
  <si>
    <t>105年</t>
  </si>
  <si>
    <t>106年</t>
  </si>
  <si>
    <t>107年</t>
  </si>
  <si>
    <t>108年</t>
  </si>
  <si>
    <t>109年</t>
  </si>
  <si>
    <t>110年</t>
  </si>
  <si>
    <t>111年</t>
  </si>
  <si>
    <t>112年</t>
  </si>
  <si>
    <t>113年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</si>
  <si>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</si>
  <si>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</si>
  <si>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</si>
  <si>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</si>
  <si>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</si>
  <si>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May  2024</t>
  </si>
  <si>
    <t>　 June</t>
  </si>
  <si>
    <t>　 July</t>
  </si>
  <si>
    <t>　 Aug.</t>
  </si>
  <si>
    <t>　 Sept.</t>
  </si>
  <si>
    <t>　 Oct.</t>
  </si>
  <si>
    <t>　 Nov.</t>
  </si>
  <si>
    <t>　 Dec.</t>
  </si>
  <si>
    <t>(1)</t>
  </si>
  <si>
    <t>　 Jan. 2025</t>
  </si>
  <si>
    <t>　 Feb.</t>
  </si>
  <si>
    <t>　 Mar.</t>
  </si>
  <si>
    <t>　 Apr.</t>
  </si>
  <si>
    <t>　 May</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</si>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</sst>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 numFmtId="188" formatCode="\-###,###,##0.0\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8" fontId="18" fillId="0" borderId="10" xfId="0" applyNumberFormat="1" applyFont="1" applyBorder="1" applyAlignment="1">
      <alignment horizontal="right"/>
    </xf>
    <xf numFmtId="184" fontId="19" fillId="0" borderId="2" xfId="0" applyNumberFormat="1" applyFont="1" applyBorder="1" applyAlignment="1">
      <alignment horizontal="right"/>
    </xf>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84</v>
      </c>
      <c r="B1" s="170"/>
      <c r="C1" s="170"/>
      <c r="D1" s="170"/>
      <c r="E1" s="170"/>
      <c r="F1" s="170"/>
      <c r="G1" s="170"/>
      <c r="H1" s="170"/>
      <c r="I1" s="170"/>
      <c r="J1" s="170"/>
      <c r="K1" s="149" t="s">
        <v>106</v>
      </c>
      <c r="L1" s="149"/>
      <c r="M1" s="149"/>
      <c r="N1" s="149"/>
      <c r="O1" s="149"/>
      <c r="P1" s="149"/>
      <c r="Q1" s="149"/>
      <c r="R1" s="149"/>
      <c r="S1" s="149"/>
      <c r="T1" s="149"/>
      <c r="U1" s="149"/>
      <c r="V1" s="149"/>
      <c r="W1" s="149"/>
      <c r="X1" s="170" t="s">
        <v>107</v>
      </c>
      <c r="Y1" s="170"/>
      <c r="Z1" s="170"/>
      <c r="AA1" s="170"/>
      <c r="AB1" s="170"/>
      <c r="AC1" s="170"/>
      <c r="AD1" s="170"/>
      <c r="AE1" s="170"/>
      <c r="AF1" s="170"/>
      <c r="AG1" s="170"/>
      <c r="AH1" s="149" t="s">
        <v>108</v>
      </c>
      <c r="AI1" s="149"/>
      <c r="AJ1" s="149"/>
      <c r="AK1" s="149"/>
      <c r="AL1" s="149"/>
      <c r="AM1" s="149"/>
      <c r="AN1" s="149"/>
      <c r="AO1" s="149"/>
      <c r="AP1" s="149"/>
      <c r="AQ1" s="149"/>
      <c r="AR1" s="149"/>
      <c r="AS1" s="149"/>
      <c r="AT1" s="149"/>
      <c r="AU1" s="170" t="s">
        <v>109</v>
      </c>
      <c r="AV1" s="170"/>
      <c r="AW1" s="170"/>
      <c r="AX1" s="170"/>
      <c r="AY1" s="170"/>
      <c r="AZ1" s="170"/>
      <c r="BA1" s="170"/>
      <c r="BB1" s="170"/>
      <c r="BC1" s="170"/>
      <c r="BD1" s="170"/>
      <c r="BE1" s="149" t="s">
        <v>110</v>
      </c>
      <c r="BF1" s="149"/>
      <c r="BG1" s="149"/>
      <c r="BH1" s="149"/>
      <c r="BI1" s="149"/>
      <c r="BJ1" s="149"/>
      <c r="BK1" s="149"/>
      <c r="BL1" s="149"/>
      <c r="BM1" s="149"/>
      <c r="BN1" s="149"/>
      <c r="BO1" s="149"/>
      <c r="BP1" s="149"/>
      <c r="BQ1" s="149"/>
      <c r="BR1" s="170" t="s">
        <v>111</v>
      </c>
      <c r="BS1" s="170"/>
      <c r="BT1" s="170"/>
      <c r="BU1" s="170"/>
      <c r="BV1" s="170"/>
      <c r="BW1" s="170"/>
      <c r="BX1" s="170"/>
      <c r="BY1" s="170"/>
      <c r="BZ1" s="170"/>
      <c r="CA1" s="170"/>
      <c r="CB1" s="211" t="s">
        <v>112</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7" t="s">
        <v>74</v>
      </c>
      <c r="B8" s="171"/>
      <c r="C8" s="36"/>
      <c r="D8" s="242"/>
      <c r="E8" s="244">
        <v>3288792039</v>
      </c>
      <c r="F8" s="245">
        <v>3241586543</v>
      </c>
      <c r="G8" s="245">
        <v>47205496</v>
      </c>
      <c r="H8" s="245">
        <v>-344332807</v>
      </c>
      <c r="I8" s="245">
        <v>2039476108</v>
      </c>
      <c r="J8" s="245">
        <v>1981977293</v>
      </c>
      <c r="K8" s="273">
        <v>57498815</v>
      </c>
      <c r="L8" s="273">
        <v>-313682353</v>
      </c>
      <c r="M8" s="273">
        <v>176202553</v>
      </c>
      <c r="N8" s="273">
        <v>176046879</v>
      </c>
      <c r="O8" s="245">
        <v>155675</v>
      </c>
      <c r="P8" s="274">
        <v>9274414</v>
      </c>
      <c r="Q8" s="275">
        <v>2015</v>
      </c>
      <c r="R8" s="68"/>
      <c r="S8" s="72">
        <f>P8</f>
        <v>9274414</v>
      </c>
      <c r="T8" s="162">
        <f>IF(LEN(Q8)&gt;0,Q8,"")</f>
        <v>2015</v>
      </c>
      <c r="U8" s="163"/>
      <c r="V8" s="163"/>
      <c r="W8" s="58"/>
      <c r="X8" s="247" t="s">
        <v>74</v>
      </c>
      <c r="Y8" s="171"/>
      <c r="Z8" s="36"/>
      <c r="AA8" s="242"/>
      <c r="AB8" s="244">
        <v>172778273</v>
      </c>
      <c r="AC8" s="245">
        <v>175663804</v>
      </c>
      <c r="AD8" s="245">
        <v>-2885530</v>
      </c>
      <c r="AE8" s="245">
        <v>-69788026</v>
      </c>
      <c r="AF8" s="245">
        <v>124656727</v>
      </c>
      <c r="AG8" s="245">
        <v>101603631</v>
      </c>
      <c r="AH8" s="273">
        <v>23053096</v>
      </c>
      <c r="AI8" s="273">
        <v>23053096</v>
      </c>
      <c r="AJ8" s="273">
        <v>159009374</v>
      </c>
      <c r="AK8" s="273">
        <v>156422258</v>
      </c>
      <c r="AL8" s="273">
        <v>2587116</v>
      </c>
      <c r="AM8" s="274">
        <v>-1885908</v>
      </c>
      <c r="AN8" s="275">
        <v>2015</v>
      </c>
      <c r="AO8" s="68"/>
      <c r="AP8" s="72">
        <f>AM8</f>
        <v>-1885908</v>
      </c>
      <c r="AQ8" s="162">
        <f>IF(LEN(AN8)&gt;0,AN8,"")</f>
        <v>2015</v>
      </c>
      <c r="AR8" s="163"/>
      <c r="AS8" s="163"/>
      <c r="AT8" s="58"/>
      <c r="AU8" s="247" t="s">
        <v>74</v>
      </c>
      <c r="AV8" s="171"/>
      <c r="AW8" s="36"/>
      <c r="AX8" s="242"/>
      <c r="AY8" s="244">
        <v>93991895</v>
      </c>
      <c r="AZ8" s="245">
        <v>93760524</v>
      </c>
      <c r="BA8" s="245">
        <v>231371</v>
      </c>
      <c r="BB8" s="245">
        <v>-2574</v>
      </c>
      <c r="BC8" s="245">
        <v>123505367</v>
      </c>
      <c r="BD8" s="245">
        <v>123505367</v>
      </c>
      <c r="BE8" s="282">
        <v>0</v>
      </c>
      <c r="BF8" s="282">
        <v>0</v>
      </c>
      <c r="BG8" s="273">
        <v>359308468</v>
      </c>
      <c r="BH8" s="273">
        <v>381462607</v>
      </c>
      <c r="BI8" s="245">
        <v>-22154139</v>
      </c>
      <c r="BJ8" s="274">
        <v>-22635441</v>
      </c>
      <c r="BK8" s="275">
        <v>2015</v>
      </c>
      <c r="BL8" s="68"/>
      <c r="BM8" s="72">
        <f>BJ8</f>
        <v>-22635441</v>
      </c>
      <c r="BN8" s="162">
        <f>IF(LEN(BK8)&gt;0,BK8,"")</f>
        <v>2015</v>
      </c>
      <c r="BO8" s="163"/>
      <c r="BP8" s="163"/>
      <c r="BQ8" s="58"/>
      <c r="BR8" s="247" t="s">
        <v>74</v>
      </c>
      <c r="BS8" s="171"/>
      <c r="BT8" s="36"/>
      <c r="BU8" s="242"/>
      <c r="BV8" s="244">
        <v>39863275</v>
      </c>
      <c r="BW8" s="245">
        <v>51144183</v>
      </c>
      <c r="BX8" s="245">
        <v>-11280908</v>
      </c>
      <c r="BY8" s="245">
        <v>31333990</v>
      </c>
      <c r="BZ8" s="285">
        <v>0</v>
      </c>
      <c r="CA8" s="285">
        <v>0</v>
      </c>
      <c r="CB8" s="282">
        <v>0</v>
      </c>
      <c r="CC8" s="282">
        <v>0</v>
      </c>
      <c r="CD8" s="282">
        <v>0</v>
      </c>
      <c r="CE8" s="282">
        <v>0</v>
      </c>
      <c r="CF8" s="285">
        <v>0</v>
      </c>
      <c r="CG8" s="286">
        <v>0</v>
      </c>
      <c r="CH8" s="275">
        <v>2015</v>
      </c>
      <c r="CI8" s="68"/>
      <c r="CJ8" s="72">
        <f>CG8</f>
        <v>0</v>
      </c>
      <c r="CK8" s="162">
        <f>IF(LEN(CH8)&gt;0,CH8,"")</f>
        <v>2015</v>
      </c>
      <c r="CL8" s="163"/>
      <c r="CM8" s="163"/>
      <c r="CN8" s="58"/>
    </row>
    <row r="9" spans="1:92" ht="13.9" customHeight="1">
      <c r="A9" s="247" t="s">
        <v>75</v>
      </c>
      <c r="B9" s="171"/>
      <c r="C9" s="36"/>
      <c r="D9" s="243"/>
      <c r="E9" s="244">
        <v>3370784320</v>
      </c>
      <c r="F9" s="245">
        <v>3378038422</v>
      </c>
      <c r="G9" s="245">
        <v>-7254103</v>
      </c>
      <c r="H9" s="245">
        <v>-351586910</v>
      </c>
      <c r="I9" s="245">
        <v>2021510920</v>
      </c>
      <c r="J9" s="245">
        <v>2033999818</v>
      </c>
      <c r="K9" s="273">
        <v>-12488898</v>
      </c>
      <c r="L9" s="273">
        <v>-326171252</v>
      </c>
      <c r="M9" s="273">
        <v>214916338</v>
      </c>
      <c r="N9" s="273">
        <v>212338550</v>
      </c>
      <c r="O9" s="245">
        <v>2577788</v>
      </c>
      <c r="P9" s="274">
        <v>11852203</v>
      </c>
      <c r="Q9" s="275">
        <v>2016</v>
      </c>
      <c r="R9" s="68"/>
      <c r="S9" s="72">
        <f>P9</f>
        <v>11852203</v>
      </c>
      <c r="T9" s="162">
        <f>IF(LEN(Q9)&gt;0,Q9,"")</f>
        <v>2016</v>
      </c>
      <c r="U9" s="163"/>
      <c r="V9" s="163"/>
      <c r="W9" s="58"/>
      <c r="X9" s="247" t="s">
        <v>75</v>
      </c>
      <c r="Y9" s="171"/>
      <c r="Z9" s="36"/>
      <c r="AA9" s="243"/>
      <c r="AB9" s="244">
        <v>192550316</v>
      </c>
      <c r="AC9" s="245">
        <v>198514561</v>
      </c>
      <c r="AD9" s="245">
        <v>-5964245</v>
      </c>
      <c r="AE9" s="245">
        <v>-75752271</v>
      </c>
      <c r="AF9" s="245">
        <v>110209723</v>
      </c>
      <c r="AG9" s="245">
        <v>107532893</v>
      </c>
      <c r="AH9" s="273">
        <v>2676830</v>
      </c>
      <c r="AI9" s="273">
        <v>25729926</v>
      </c>
      <c r="AJ9" s="273">
        <v>180120164</v>
      </c>
      <c r="AK9" s="273">
        <v>180574610</v>
      </c>
      <c r="AL9" s="273">
        <v>-454446</v>
      </c>
      <c r="AM9" s="274">
        <v>-2340354</v>
      </c>
      <c r="AN9" s="275">
        <v>2016</v>
      </c>
      <c r="AO9" s="68"/>
      <c r="AP9" s="72">
        <f>AM9</f>
        <v>-2340354</v>
      </c>
      <c r="AQ9" s="162">
        <f>IF(LEN(AN9)&gt;0,AN9,"")</f>
        <v>2016</v>
      </c>
      <c r="AR9" s="163"/>
      <c r="AS9" s="163"/>
      <c r="AT9" s="58"/>
      <c r="AU9" s="247" t="s">
        <v>75</v>
      </c>
      <c r="AV9" s="171"/>
      <c r="AW9" s="36"/>
      <c r="AX9" s="243"/>
      <c r="AY9" s="244">
        <v>94118853</v>
      </c>
      <c r="AZ9" s="245">
        <v>94338609</v>
      </c>
      <c r="BA9" s="245">
        <v>-219757</v>
      </c>
      <c r="BB9" s="245">
        <v>-222330</v>
      </c>
      <c r="BC9" s="245">
        <v>118678297</v>
      </c>
      <c r="BD9" s="245">
        <v>118678297</v>
      </c>
      <c r="BE9" s="282">
        <v>0</v>
      </c>
      <c r="BF9" s="282">
        <v>0</v>
      </c>
      <c r="BG9" s="273">
        <v>380199612</v>
      </c>
      <c r="BH9" s="273">
        <v>380673493</v>
      </c>
      <c r="BI9" s="245">
        <v>-473881</v>
      </c>
      <c r="BJ9" s="274">
        <v>-23109322</v>
      </c>
      <c r="BK9" s="275">
        <v>2016</v>
      </c>
      <c r="BL9" s="68"/>
      <c r="BM9" s="72">
        <f>BJ9</f>
        <v>-23109322</v>
      </c>
      <c r="BN9" s="162">
        <f>IF(LEN(BK9)&gt;0,BK9,"")</f>
        <v>2016</v>
      </c>
      <c r="BO9" s="163"/>
      <c r="BP9" s="163"/>
      <c r="BQ9" s="58"/>
      <c r="BR9" s="247" t="s">
        <v>75</v>
      </c>
      <c r="BS9" s="171"/>
      <c r="BT9" s="36"/>
      <c r="BU9" s="243"/>
      <c r="BV9" s="244">
        <v>58480096</v>
      </c>
      <c r="BW9" s="245">
        <v>51387591</v>
      </c>
      <c r="BX9" s="245">
        <v>7092505</v>
      </c>
      <c r="BY9" s="245">
        <v>38426495</v>
      </c>
      <c r="BZ9" s="285">
        <v>0</v>
      </c>
      <c r="CA9" s="285">
        <v>0</v>
      </c>
      <c r="CB9" s="282">
        <v>0</v>
      </c>
      <c r="CC9" s="282">
        <v>0</v>
      </c>
      <c r="CD9" s="282">
        <v>0</v>
      </c>
      <c r="CE9" s="282">
        <v>0</v>
      </c>
      <c r="CF9" s="285">
        <v>0</v>
      </c>
      <c r="CG9" s="286">
        <v>0</v>
      </c>
      <c r="CH9" s="275">
        <v>2016</v>
      </c>
      <c r="CI9" s="68"/>
      <c r="CJ9" s="72">
        <f>CG9</f>
        <v>0</v>
      </c>
      <c r="CK9" s="162">
        <f>IF(LEN(CH9)&gt;0,CH9,"")</f>
        <v>2016</v>
      </c>
      <c r="CL9" s="163"/>
      <c r="CM9" s="163"/>
      <c r="CN9" s="58"/>
    </row>
    <row r="10" spans="1:92" ht="13.9" customHeight="1">
      <c r="A10" s="247" t="s">
        <v>76</v>
      </c>
      <c r="B10" s="171"/>
      <c r="C10" s="36"/>
      <c r="D10" s="243"/>
      <c r="E10" s="244">
        <v>3455344606</v>
      </c>
      <c r="F10" s="245">
        <v>3423775442</v>
      </c>
      <c r="G10" s="245">
        <v>31569164</v>
      </c>
      <c r="H10" s="245">
        <v>-320017746</v>
      </c>
      <c r="I10" s="245">
        <v>2038437309</v>
      </c>
      <c r="J10" s="245">
        <v>2034394068</v>
      </c>
      <c r="K10" s="273">
        <v>4043241</v>
      </c>
      <c r="L10" s="273">
        <v>-322128011</v>
      </c>
      <c r="M10" s="273">
        <v>236729765</v>
      </c>
      <c r="N10" s="273">
        <v>239258331</v>
      </c>
      <c r="O10" s="245">
        <v>-2528566</v>
      </c>
      <c r="P10" s="274">
        <v>9323637</v>
      </c>
      <c r="Q10" s="275">
        <v>2017</v>
      </c>
      <c r="R10" s="68"/>
      <c r="S10" s="72">
        <f>P10</f>
        <v>9323637</v>
      </c>
      <c r="T10" s="162">
        <f>IF(LEN(Q10)&gt;0,Q10,"")</f>
        <v>2017</v>
      </c>
      <c r="U10" s="163"/>
      <c r="V10" s="163"/>
      <c r="W10" s="58"/>
      <c r="X10" s="247" t="s">
        <v>76</v>
      </c>
      <c r="Y10" s="171"/>
      <c r="Z10" s="36"/>
      <c r="AA10" s="243"/>
      <c r="AB10" s="244">
        <v>172796438</v>
      </c>
      <c r="AC10" s="245">
        <v>176946430</v>
      </c>
      <c r="AD10" s="245">
        <v>-4149993</v>
      </c>
      <c r="AE10" s="245">
        <v>-79902263</v>
      </c>
      <c r="AF10" s="245">
        <v>110716381</v>
      </c>
      <c r="AG10" s="245">
        <v>109330623</v>
      </c>
      <c r="AH10" s="273">
        <v>1385758</v>
      </c>
      <c r="AI10" s="273">
        <v>27115685</v>
      </c>
      <c r="AJ10" s="273">
        <v>186177344</v>
      </c>
      <c r="AK10" s="273">
        <v>183861384</v>
      </c>
      <c r="AL10" s="273">
        <v>2315960</v>
      </c>
      <c r="AM10" s="274">
        <v>-24394</v>
      </c>
      <c r="AN10" s="275">
        <v>2017</v>
      </c>
      <c r="AO10" s="68"/>
      <c r="AP10" s="72">
        <f>AM10</f>
        <v>-24394</v>
      </c>
      <c r="AQ10" s="162">
        <f>IF(LEN(AN10)&gt;0,AN10,"")</f>
        <v>2017</v>
      </c>
      <c r="AR10" s="163"/>
      <c r="AS10" s="163"/>
      <c r="AT10" s="58"/>
      <c r="AU10" s="247" t="s">
        <v>76</v>
      </c>
      <c r="AV10" s="171"/>
      <c r="AW10" s="36"/>
      <c r="AX10" s="243"/>
      <c r="AY10" s="244">
        <v>106781910</v>
      </c>
      <c r="AZ10" s="245">
        <v>106121576</v>
      </c>
      <c r="BA10" s="245">
        <v>660334</v>
      </c>
      <c r="BB10" s="245">
        <v>438004</v>
      </c>
      <c r="BC10" s="245">
        <v>123269501</v>
      </c>
      <c r="BD10" s="245">
        <v>123269501</v>
      </c>
      <c r="BE10" s="282">
        <v>0</v>
      </c>
      <c r="BF10" s="282">
        <v>0</v>
      </c>
      <c r="BG10" s="273">
        <v>382638670</v>
      </c>
      <c r="BH10" s="273">
        <v>376884359</v>
      </c>
      <c r="BI10" s="245">
        <v>5754311</v>
      </c>
      <c r="BJ10" s="274">
        <v>-17355011</v>
      </c>
      <c r="BK10" s="275">
        <v>2017</v>
      </c>
      <c r="BL10" s="68"/>
      <c r="BM10" s="72">
        <f>BJ10</f>
        <v>-17355011</v>
      </c>
      <c r="BN10" s="162">
        <f>IF(LEN(BK10)&gt;0,BK10,"")</f>
        <v>2017</v>
      </c>
      <c r="BO10" s="163"/>
      <c r="BP10" s="163"/>
      <c r="BQ10" s="58"/>
      <c r="BR10" s="247" t="s">
        <v>76</v>
      </c>
      <c r="BS10" s="171"/>
      <c r="BT10" s="36"/>
      <c r="BU10" s="243"/>
      <c r="BV10" s="244">
        <v>61158333</v>
      </c>
      <c r="BW10" s="245">
        <v>55764261</v>
      </c>
      <c r="BX10" s="245">
        <v>5394072</v>
      </c>
      <c r="BY10" s="245">
        <v>43820566</v>
      </c>
      <c r="BZ10" s="245">
        <v>34086399</v>
      </c>
      <c r="CA10" s="245">
        <v>16600840</v>
      </c>
      <c r="CB10" s="273">
        <v>17485559</v>
      </c>
      <c r="CC10" s="273">
        <v>17485559</v>
      </c>
      <c r="CD10" s="273">
        <v>2552557</v>
      </c>
      <c r="CE10" s="273">
        <v>1344068</v>
      </c>
      <c r="CF10" s="245">
        <v>1208489</v>
      </c>
      <c r="CG10" s="274">
        <v>1208489</v>
      </c>
      <c r="CH10" s="275">
        <v>2017</v>
      </c>
      <c r="CI10" s="68"/>
      <c r="CJ10" s="72">
        <f>CG10</f>
        <v>1208489</v>
      </c>
      <c r="CK10" s="162">
        <f>IF(LEN(CH10)&gt;0,CH10,"")</f>
        <v>2017</v>
      </c>
      <c r="CL10" s="163"/>
      <c r="CM10" s="163"/>
      <c r="CN10" s="58"/>
    </row>
    <row r="11" spans="1:92" ht="13.9" customHeight="1">
      <c r="A11" s="247" t="s">
        <v>77</v>
      </c>
      <c r="B11" s="171"/>
      <c r="C11" s="36"/>
      <c r="D11" s="243"/>
      <c r="E11" s="244">
        <v>3570551780</v>
      </c>
      <c r="F11" s="245">
        <v>3593202294</v>
      </c>
      <c r="G11" s="245">
        <v>-22650514</v>
      </c>
      <c r="H11" s="245">
        <v>-342668260</v>
      </c>
      <c r="I11" s="245">
        <v>2090636268</v>
      </c>
      <c r="J11" s="245">
        <v>2110916618</v>
      </c>
      <c r="K11" s="273">
        <v>-20280350</v>
      </c>
      <c r="L11" s="273">
        <v>-342408361</v>
      </c>
      <c r="M11" s="273">
        <v>255882354</v>
      </c>
      <c r="N11" s="273">
        <v>254544967</v>
      </c>
      <c r="O11" s="245">
        <v>1337387</v>
      </c>
      <c r="P11" s="274">
        <v>10661024</v>
      </c>
      <c r="Q11" s="275">
        <v>2018</v>
      </c>
      <c r="R11" s="68"/>
      <c r="S11" s="72">
        <f>P11</f>
        <v>10661024</v>
      </c>
      <c r="T11" s="162">
        <f>IF(LEN(Q11)&gt;0,Q11,"")</f>
        <v>2018</v>
      </c>
      <c r="U11" s="163"/>
      <c r="V11" s="163"/>
      <c r="W11" s="58"/>
      <c r="X11" s="247" t="s">
        <v>77</v>
      </c>
      <c r="Y11" s="171"/>
      <c r="Z11" s="36"/>
      <c r="AA11" s="243"/>
      <c r="AB11" s="244">
        <v>167099374</v>
      </c>
      <c r="AC11" s="245">
        <v>178870271</v>
      </c>
      <c r="AD11" s="245">
        <v>-11770897</v>
      </c>
      <c r="AE11" s="245">
        <v>-91673160</v>
      </c>
      <c r="AF11" s="245">
        <v>124834600</v>
      </c>
      <c r="AG11" s="245">
        <v>127090450</v>
      </c>
      <c r="AH11" s="273">
        <v>-2255850</v>
      </c>
      <c r="AI11" s="273">
        <v>24859835</v>
      </c>
      <c r="AJ11" s="273">
        <v>193471729</v>
      </c>
      <c r="AK11" s="273">
        <v>193261305</v>
      </c>
      <c r="AL11" s="273">
        <v>210424</v>
      </c>
      <c r="AM11" s="274">
        <v>186030</v>
      </c>
      <c r="AN11" s="275">
        <v>2018</v>
      </c>
      <c r="AO11" s="68"/>
      <c r="AP11" s="72">
        <f>AM11</f>
        <v>186030</v>
      </c>
      <c r="AQ11" s="162">
        <f>IF(LEN(AN11)&gt;0,AN11,"")</f>
        <v>2018</v>
      </c>
      <c r="AR11" s="163"/>
      <c r="AS11" s="163"/>
      <c r="AT11" s="58"/>
      <c r="AU11" s="247" t="s">
        <v>77</v>
      </c>
      <c r="AV11" s="171"/>
      <c r="AW11" s="36"/>
      <c r="AX11" s="243"/>
      <c r="AY11" s="244">
        <v>106015071</v>
      </c>
      <c r="AZ11" s="245">
        <v>104108745</v>
      </c>
      <c r="BA11" s="245">
        <v>1906326</v>
      </c>
      <c r="BB11" s="245">
        <v>2344329</v>
      </c>
      <c r="BC11" s="245">
        <v>131710466</v>
      </c>
      <c r="BD11" s="245">
        <v>131710466</v>
      </c>
      <c r="BE11" s="282">
        <v>0</v>
      </c>
      <c r="BF11" s="282">
        <v>0</v>
      </c>
      <c r="BG11" s="273">
        <v>417808137</v>
      </c>
      <c r="BH11" s="273">
        <v>413229365</v>
      </c>
      <c r="BI11" s="245">
        <v>4578772</v>
      </c>
      <c r="BJ11" s="274">
        <v>-12776239</v>
      </c>
      <c r="BK11" s="275">
        <v>2018</v>
      </c>
      <c r="BL11" s="68"/>
      <c r="BM11" s="72">
        <f>BJ11</f>
        <v>-12776239</v>
      </c>
      <c r="BN11" s="162">
        <f>IF(LEN(BK11)&gt;0,BK11,"")</f>
        <v>2018</v>
      </c>
      <c r="BO11" s="163"/>
      <c r="BP11" s="163"/>
      <c r="BQ11" s="58"/>
      <c r="BR11" s="247" t="s">
        <v>77</v>
      </c>
      <c r="BS11" s="171"/>
      <c r="BT11" s="36"/>
      <c r="BU11" s="243"/>
      <c r="BV11" s="244">
        <v>66020112</v>
      </c>
      <c r="BW11" s="245">
        <v>61521092</v>
      </c>
      <c r="BX11" s="245">
        <v>4499020</v>
      </c>
      <c r="BY11" s="245">
        <v>48319587</v>
      </c>
      <c r="BZ11" s="245">
        <v>15490632</v>
      </c>
      <c r="CA11" s="245">
        <v>16441687</v>
      </c>
      <c r="CB11" s="273">
        <v>-951055</v>
      </c>
      <c r="CC11" s="273">
        <v>16534504</v>
      </c>
      <c r="CD11" s="273">
        <v>1583036</v>
      </c>
      <c r="CE11" s="273">
        <v>1507329</v>
      </c>
      <c r="CF11" s="245">
        <v>75707</v>
      </c>
      <c r="CG11" s="274">
        <v>1284196</v>
      </c>
      <c r="CH11" s="275">
        <v>2018</v>
      </c>
      <c r="CI11" s="68"/>
      <c r="CJ11" s="72">
        <f>CG11</f>
        <v>1284196</v>
      </c>
      <c r="CK11" s="162">
        <f>IF(LEN(CH11)&gt;0,CH11,"")</f>
        <v>2018</v>
      </c>
      <c r="CL11" s="163"/>
      <c r="CM11" s="163"/>
      <c r="CN11" s="58"/>
    </row>
    <row r="12" spans="1:92" ht="13.9" customHeight="1">
      <c r="A12" s="247" t="s">
        <v>78</v>
      </c>
      <c r="B12" s="171"/>
      <c r="C12" s="36"/>
      <c r="D12" s="243"/>
      <c r="E12" s="244">
        <v>3694633910</v>
      </c>
      <c r="F12" s="245">
        <v>3597243366</v>
      </c>
      <c r="G12" s="245">
        <v>97390544</v>
      </c>
      <c r="H12" s="245">
        <v>-245277715</v>
      </c>
      <c r="I12" s="245">
        <v>2152641009</v>
      </c>
      <c r="J12" s="245">
        <v>2090524133</v>
      </c>
      <c r="K12" s="273">
        <v>62116876</v>
      </c>
      <c r="L12" s="273">
        <v>-280291485</v>
      </c>
      <c r="M12" s="273">
        <v>243240953</v>
      </c>
      <c r="N12" s="273">
        <v>243565544</v>
      </c>
      <c r="O12" s="245">
        <v>-324592</v>
      </c>
      <c r="P12" s="274">
        <v>10336433</v>
      </c>
      <c r="Q12" s="275">
        <v>2019</v>
      </c>
      <c r="R12" s="68"/>
      <c r="S12" s="72">
        <f>P12</f>
        <v>10336433</v>
      </c>
      <c r="T12" s="162">
        <f>IF(LEN(Q12)&gt;0,Q12,"")</f>
        <v>2019</v>
      </c>
      <c r="U12" s="163"/>
      <c r="V12" s="163"/>
      <c r="W12" s="58"/>
      <c r="X12" s="247" t="s">
        <v>78</v>
      </c>
      <c r="Y12" s="171"/>
      <c r="Z12" s="36"/>
      <c r="AA12" s="243"/>
      <c r="AB12" s="244">
        <v>171210241</v>
      </c>
      <c r="AC12" s="245">
        <v>150830879</v>
      </c>
      <c r="AD12" s="245">
        <v>20379363</v>
      </c>
      <c r="AE12" s="245">
        <v>-71293797</v>
      </c>
      <c r="AF12" s="245">
        <v>142006416</v>
      </c>
      <c r="AG12" s="245">
        <v>139707947</v>
      </c>
      <c r="AH12" s="273">
        <v>2298469</v>
      </c>
      <c r="AI12" s="273">
        <v>27158304</v>
      </c>
      <c r="AJ12" s="273">
        <v>218573237</v>
      </c>
      <c r="AK12" s="273">
        <v>218491085</v>
      </c>
      <c r="AL12" s="273">
        <v>82151</v>
      </c>
      <c r="AM12" s="274">
        <v>268181</v>
      </c>
      <c r="AN12" s="275">
        <v>2019</v>
      </c>
      <c r="AO12" s="68"/>
      <c r="AP12" s="72">
        <f>AM12</f>
        <v>268181</v>
      </c>
      <c r="AQ12" s="162">
        <f>IF(LEN(AN12)&gt;0,AN12,"")</f>
        <v>2019</v>
      </c>
      <c r="AR12" s="163"/>
      <c r="AS12" s="163"/>
      <c r="AT12" s="58"/>
      <c r="AU12" s="247" t="s">
        <v>78</v>
      </c>
      <c r="AV12" s="171"/>
      <c r="AW12" s="36"/>
      <c r="AX12" s="243"/>
      <c r="AY12" s="244">
        <v>114428528</v>
      </c>
      <c r="AZ12" s="245">
        <v>114379371</v>
      </c>
      <c r="BA12" s="245">
        <v>49157</v>
      </c>
      <c r="BB12" s="245">
        <v>2393486</v>
      </c>
      <c r="BC12" s="245">
        <v>137163371</v>
      </c>
      <c r="BD12" s="245">
        <v>136730365</v>
      </c>
      <c r="BE12" s="273">
        <v>433005</v>
      </c>
      <c r="BF12" s="273">
        <v>433005</v>
      </c>
      <c r="BG12" s="273">
        <v>426528943</v>
      </c>
      <c r="BH12" s="273">
        <v>417855097</v>
      </c>
      <c r="BI12" s="245">
        <v>8673846</v>
      </c>
      <c r="BJ12" s="274">
        <v>-4102393</v>
      </c>
      <c r="BK12" s="275">
        <v>2019</v>
      </c>
      <c r="BL12" s="68"/>
      <c r="BM12" s="72">
        <f>BJ12</f>
        <v>-4102393</v>
      </c>
      <c r="BN12" s="162">
        <f>IF(LEN(BK12)&gt;0,BK12,"")</f>
        <v>2019</v>
      </c>
      <c r="BO12" s="163"/>
      <c r="BP12" s="163"/>
      <c r="BQ12" s="58"/>
      <c r="BR12" s="247" t="s">
        <v>78</v>
      </c>
      <c r="BS12" s="171"/>
      <c r="BT12" s="36"/>
      <c r="BU12" s="243"/>
      <c r="BV12" s="244">
        <v>69950758</v>
      </c>
      <c r="BW12" s="245">
        <v>65248621</v>
      </c>
      <c r="BX12" s="245">
        <v>4702137</v>
      </c>
      <c r="BY12" s="245">
        <v>53021724</v>
      </c>
      <c r="BZ12" s="245">
        <v>17363407</v>
      </c>
      <c r="CA12" s="245">
        <v>18408074</v>
      </c>
      <c r="CB12" s="273">
        <v>-1044667</v>
      </c>
      <c r="CC12" s="273">
        <v>15489837</v>
      </c>
      <c r="CD12" s="273">
        <v>1527048</v>
      </c>
      <c r="CE12" s="273">
        <v>1502249</v>
      </c>
      <c r="CF12" s="245">
        <v>24798</v>
      </c>
      <c r="CG12" s="274">
        <v>1308994</v>
      </c>
      <c r="CH12" s="275">
        <v>2019</v>
      </c>
      <c r="CI12" s="68"/>
      <c r="CJ12" s="72">
        <f>CG12</f>
        <v>1308994</v>
      </c>
      <c r="CK12" s="162">
        <f>IF(LEN(CH12)&gt;0,CH12,"")</f>
        <v>2019</v>
      </c>
      <c r="CL12" s="163"/>
      <c r="CM12" s="163"/>
      <c r="CN12" s="58"/>
    </row>
    <row r="13" spans="1:92" ht="27.2" customHeight="1">
      <c r="A13" s="247" t="s">
        <v>79</v>
      </c>
      <c r="B13" s="171"/>
      <c r="C13" s="36"/>
      <c r="D13" s="243"/>
      <c r="E13" s="244">
        <v>3989494447</v>
      </c>
      <c r="F13" s="245">
        <v>3950709810</v>
      </c>
      <c r="G13" s="245">
        <v>38784637</v>
      </c>
      <c r="H13" s="245">
        <v>-206493079</v>
      </c>
      <c r="I13" s="245">
        <v>2353406999</v>
      </c>
      <c r="J13" s="245">
        <v>2329121350</v>
      </c>
      <c r="K13" s="273">
        <v>24285650</v>
      </c>
      <c r="L13" s="273">
        <v>-256005835</v>
      </c>
      <c r="M13" s="273">
        <v>266242543</v>
      </c>
      <c r="N13" s="273">
        <v>266417165</v>
      </c>
      <c r="O13" s="245">
        <v>-174622</v>
      </c>
      <c r="P13" s="274">
        <v>10161811</v>
      </c>
      <c r="Q13" s="275">
        <v>2020</v>
      </c>
      <c r="R13" s="68"/>
      <c r="S13" s="72">
        <f>P13</f>
        <v>10161811</v>
      </c>
      <c r="T13" s="162">
        <f>IF(LEN(Q13)&gt;0,Q13,"")</f>
        <v>2020</v>
      </c>
      <c r="U13" s="163"/>
      <c r="V13" s="163"/>
      <c r="W13" s="58"/>
      <c r="X13" s="247" t="s">
        <v>79</v>
      </c>
      <c r="Y13" s="171"/>
      <c r="Z13" s="36"/>
      <c r="AA13" s="243"/>
      <c r="AB13" s="244">
        <v>197118449</v>
      </c>
      <c r="AC13" s="245">
        <v>200867696</v>
      </c>
      <c r="AD13" s="245">
        <v>-3749247</v>
      </c>
      <c r="AE13" s="245">
        <v>-75043045</v>
      </c>
      <c r="AF13" s="245">
        <v>160185021</v>
      </c>
      <c r="AG13" s="245">
        <v>157865854</v>
      </c>
      <c r="AH13" s="273">
        <v>2319167</v>
      </c>
      <c r="AI13" s="273">
        <v>29477471</v>
      </c>
      <c r="AJ13" s="273">
        <v>220530583</v>
      </c>
      <c r="AK13" s="273">
        <v>221015006</v>
      </c>
      <c r="AL13" s="273">
        <v>-484423</v>
      </c>
      <c r="AM13" s="274">
        <v>-216242</v>
      </c>
      <c r="AN13" s="275">
        <v>2020</v>
      </c>
      <c r="AO13" s="68"/>
      <c r="AP13" s="72">
        <f>AM13</f>
        <v>-216242</v>
      </c>
      <c r="AQ13" s="162">
        <f>IF(LEN(AN13)&gt;0,AN13,"")</f>
        <v>2020</v>
      </c>
      <c r="AR13" s="163"/>
      <c r="AS13" s="163"/>
      <c r="AT13" s="58"/>
      <c r="AU13" s="247" t="s">
        <v>79</v>
      </c>
      <c r="AV13" s="171"/>
      <c r="AW13" s="36"/>
      <c r="AX13" s="243"/>
      <c r="AY13" s="244">
        <v>114320548</v>
      </c>
      <c r="AZ13" s="245">
        <v>114275073</v>
      </c>
      <c r="BA13" s="245">
        <v>45475</v>
      </c>
      <c r="BB13" s="245">
        <v>2438961</v>
      </c>
      <c r="BC13" s="245">
        <v>136990572</v>
      </c>
      <c r="BD13" s="245">
        <v>135647990</v>
      </c>
      <c r="BE13" s="273">
        <v>1342582</v>
      </c>
      <c r="BF13" s="273">
        <v>1775588</v>
      </c>
      <c r="BG13" s="273">
        <v>455375364</v>
      </c>
      <c r="BH13" s="273">
        <v>441771877</v>
      </c>
      <c r="BI13" s="245">
        <v>13603487</v>
      </c>
      <c r="BJ13" s="274">
        <v>9501094</v>
      </c>
      <c r="BK13" s="275">
        <v>2020</v>
      </c>
      <c r="BL13" s="68"/>
      <c r="BM13" s="72">
        <f>BJ13</f>
        <v>9501094</v>
      </c>
      <c r="BN13" s="162">
        <f>IF(LEN(BK13)&gt;0,BK13,"")</f>
        <v>2020</v>
      </c>
      <c r="BO13" s="163"/>
      <c r="BP13" s="163"/>
      <c r="BQ13" s="58"/>
      <c r="BR13" s="247" t="s">
        <v>79</v>
      </c>
      <c r="BS13" s="171"/>
      <c r="BT13" s="36"/>
      <c r="BU13" s="243"/>
      <c r="BV13" s="244">
        <v>69405603</v>
      </c>
      <c r="BW13" s="245">
        <v>64409327</v>
      </c>
      <c r="BX13" s="245">
        <v>4996276</v>
      </c>
      <c r="BY13" s="245">
        <v>58018000</v>
      </c>
      <c r="BZ13" s="245">
        <v>14365993</v>
      </c>
      <c r="CA13" s="245">
        <v>17805567</v>
      </c>
      <c r="CB13" s="273">
        <v>-3439573</v>
      </c>
      <c r="CC13" s="273">
        <v>12050264</v>
      </c>
      <c r="CD13" s="273">
        <v>1552772</v>
      </c>
      <c r="CE13" s="273">
        <v>1512906</v>
      </c>
      <c r="CF13" s="245">
        <v>39866</v>
      </c>
      <c r="CG13" s="274">
        <v>1348860</v>
      </c>
      <c r="CH13" s="275">
        <v>2020</v>
      </c>
      <c r="CI13" s="68"/>
      <c r="CJ13" s="72">
        <f>CG13</f>
        <v>1348860</v>
      </c>
      <c r="CK13" s="162">
        <f>IF(LEN(CH13)&gt;0,CH13,"")</f>
        <v>2020</v>
      </c>
      <c r="CL13" s="163"/>
      <c r="CM13" s="163"/>
      <c r="CN13" s="58"/>
    </row>
    <row r="14" spans="1:92" ht="13.9" customHeight="1">
      <c r="A14" s="247" t="s">
        <v>80</v>
      </c>
      <c r="B14" s="171"/>
      <c r="C14" s="36"/>
      <c r="D14" s="243"/>
      <c r="E14" s="244">
        <v>4173705849</v>
      </c>
      <c r="F14" s="245">
        <v>3916414177</v>
      </c>
      <c r="G14" s="245">
        <v>257291672</v>
      </c>
      <c r="H14" s="245">
        <v>50798593</v>
      </c>
      <c r="I14" s="245">
        <v>2443208205</v>
      </c>
      <c r="J14" s="245">
        <v>2223421663</v>
      </c>
      <c r="K14" s="273">
        <v>219786542</v>
      </c>
      <c r="L14" s="273">
        <v>-36219293</v>
      </c>
      <c r="M14" s="273">
        <v>265837693</v>
      </c>
      <c r="N14" s="273">
        <v>266992695</v>
      </c>
      <c r="O14" s="245">
        <v>-1155002</v>
      </c>
      <c r="P14" s="274">
        <v>9006808</v>
      </c>
      <c r="Q14" s="275">
        <v>2021</v>
      </c>
      <c r="R14" s="68"/>
      <c r="S14" s="72">
        <f>P14</f>
        <v>9006808</v>
      </c>
      <c r="T14" s="162">
        <f>IF(LEN(Q14)&gt;0,Q14,"")</f>
        <v>2021</v>
      </c>
      <c r="U14" s="163"/>
      <c r="V14" s="163"/>
      <c r="W14" s="58"/>
      <c r="X14" s="247" t="s">
        <v>80</v>
      </c>
      <c r="Y14" s="171"/>
      <c r="Z14" s="36"/>
      <c r="AA14" s="243"/>
      <c r="AB14" s="244">
        <v>188852535</v>
      </c>
      <c r="AC14" s="245">
        <v>182329506</v>
      </c>
      <c r="AD14" s="245">
        <v>6523029</v>
      </c>
      <c r="AE14" s="245">
        <v>-68520016</v>
      </c>
      <c r="AF14" s="245">
        <v>173088784</v>
      </c>
      <c r="AG14" s="245">
        <v>158236382</v>
      </c>
      <c r="AH14" s="273">
        <v>14852403</v>
      </c>
      <c r="AI14" s="273">
        <v>44329874</v>
      </c>
      <c r="AJ14" s="273">
        <v>239023890</v>
      </c>
      <c r="AK14" s="273">
        <v>239107045</v>
      </c>
      <c r="AL14" s="273">
        <v>-83155</v>
      </c>
      <c r="AM14" s="274">
        <v>-299397</v>
      </c>
      <c r="AN14" s="275">
        <v>2021</v>
      </c>
      <c r="AO14" s="68"/>
      <c r="AP14" s="72">
        <f>AM14</f>
        <v>-299397</v>
      </c>
      <c r="AQ14" s="162">
        <f>IF(LEN(AN14)&gt;0,AN14,"")</f>
        <v>2021</v>
      </c>
      <c r="AR14" s="163"/>
      <c r="AS14" s="163"/>
      <c r="AT14" s="58"/>
      <c r="AU14" s="247" t="s">
        <v>80</v>
      </c>
      <c r="AV14" s="171"/>
      <c r="AW14" s="36"/>
      <c r="AX14" s="243"/>
      <c r="AY14" s="244">
        <v>133509864</v>
      </c>
      <c r="AZ14" s="245">
        <v>133484778</v>
      </c>
      <c r="BA14" s="245">
        <v>25086</v>
      </c>
      <c r="BB14" s="245">
        <v>2464047</v>
      </c>
      <c r="BC14" s="245">
        <v>156611885</v>
      </c>
      <c r="BD14" s="245">
        <v>152766126</v>
      </c>
      <c r="BE14" s="273">
        <v>3845759</v>
      </c>
      <c r="BF14" s="273">
        <v>5621347</v>
      </c>
      <c r="BG14" s="273">
        <v>484385727</v>
      </c>
      <c r="BH14" s="273">
        <v>474026744</v>
      </c>
      <c r="BI14" s="245">
        <v>10358984</v>
      </c>
      <c r="BJ14" s="274">
        <v>19860078</v>
      </c>
      <c r="BK14" s="275">
        <v>2021</v>
      </c>
      <c r="BL14" s="68"/>
      <c r="BM14" s="72">
        <f>BJ14</f>
        <v>19860078</v>
      </c>
      <c r="BN14" s="162">
        <f>IF(LEN(BK14)&gt;0,BK14,"")</f>
        <v>2021</v>
      </c>
      <c r="BO14" s="163"/>
      <c r="BP14" s="163"/>
      <c r="BQ14" s="58"/>
      <c r="BR14" s="247" t="s">
        <v>80</v>
      </c>
      <c r="BS14" s="171"/>
      <c r="BT14" s="36"/>
      <c r="BU14" s="243"/>
      <c r="BV14" s="244">
        <v>71329512</v>
      </c>
      <c r="BW14" s="245">
        <v>66347470</v>
      </c>
      <c r="BX14" s="245">
        <v>4982042</v>
      </c>
      <c r="BY14" s="245">
        <v>63000042</v>
      </c>
      <c r="BZ14" s="245">
        <v>16283749</v>
      </c>
      <c r="CA14" s="245">
        <v>18134396</v>
      </c>
      <c r="CB14" s="273">
        <v>-1850647</v>
      </c>
      <c r="CC14" s="273">
        <v>10199616</v>
      </c>
      <c r="CD14" s="273">
        <v>1574005</v>
      </c>
      <c r="CE14" s="273">
        <v>1567372</v>
      </c>
      <c r="CF14" s="245">
        <v>6632</v>
      </c>
      <c r="CG14" s="274">
        <v>1355492</v>
      </c>
      <c r="CH14" s="275">
        <v>2021</v>
      </c>
      <c r="CI14" s="68"/>
      <c r="CJ14" s="72">
        <f>CG14</f>
        <v>1355492</v>
      </c>
      <c r="CK14" s="162">
        <f>IF(LEN(CH14)&gt;0,CH14,"")</f>
        <v>2021</v>
      </c>
      <c r="CL14" s="163"/>
      <c r="CM14" s="163"/>
      <c r="CN14" s="58"/>
    </row>
    <row r="15" spans="1:92" ht="13.9" customHeight="1">
      <c r="A15" s="247" t="s">
        <v>81</v>
      </c>
      <c r="B15" s="171"/>
      <c r="C15" s="36"/>
      <c r="D15" s="243"/>
      <c r="E15" s="244">
        <v>4484039569</v>
      </c>
      <c r="F15" s="245">
        <v>4333034639</v>
      </c>
      <c r="G15" s="245">
        <v>151004931</v>
      </c>
      <c r="H15" s="245">
        <v>201803529</v>
      </c>
      <c r="I15" s="245">
        <v>2733882409</v>
      </c>
      <c r="J15" s="245">
        <v>2582479504</v>
      </c>
      <c r="K15" s="273">
        <v>151402904</v>
      </c>
      <c r="L15" s="273">
        <v>115183611</v>
      </c>
      <c r="M15" s="273">
        <v>290807945</v>
      </c>
      <c r="N15" s="273">
        <v>292783973</v>
      </c>
      <c r="O15" s="245">
        <v>-1976028</v>
      </c>
      <c r="P15" s="274">
        <v>7030780</v>
      </c>
      <c r="Q15" s="275">
        <v>2022</v>
      </c>
      <c r="R15" s="68"/>
      <c r="S15" s="72">
        <f>P15</f>
        <v>7030780</v>
      </c>
      <c r="T15" s="162">
        <f>IF(LEN(Q15)&gt;0,Q15,"")</f>
        <v>2022</v>
      </c>
      <c r="U15" s="163"/>
      <c r="V15" s="163"/>
      <c r="W15" s="58"/>
      <c r="X15" s="247" t="s">
        <v>81</v>
      </c>
      <c r="Y15" s="171"/>
      <c r="Z15" s="36"/>
      <c r="AA15" s="243"/>
      <c r="AB15" s="244">
        <v>207251051</v>
      </c>
      <c r="AC15" s="245">
        <v>214643882</v>
      </c>
      <c r="AD15" s="245">
        <v>-7392831</v>
      </c>
      <c r="AE15" s="245">
        <v>-75912847</v>
      </c>
      <c r="AF15" s="245">
        <v>155256992</v>
      </c>
      <c r="AG15" s="245">
        <v>156078784</v>
      </c>
      <c r="AH15" s="273">
        <v>-821792</v>
      </c>
      <c r="AI15" s="273">
        <v>43508082</v>
      </c>
      <c r="AJ15" s="273">
        <v>237075593</v>
      </c>
      <c r="AK15" s="273">
        <v>236908715</v>
      </c>
      <c r="AL15" s="273">
        <v>166878</v>
      </c>
      <c r="AM15" s="274">
        <v>-132519</v>
      </c>
      <c r="AN15" s="275">
        <v>2022</v>
      </c>
      <c r="AO15" s="68"/>
      <c r="AP15" s="72">
        <f>AM15</f>
        <v>-132519</v>
      </c>
      <c r="AQ15" s="162">
        <f>IF(LEN(AN15)&gt;0,AN15,"")</f>
        <v>2022</v>
      </c>
      <c r="AR15" s="163"/>
      <c r="AS15" s="163"/>
      <c r="AT15" s="58"/>
      <c r="AU15" s="247" t="s">
        <v>81</v>
      </c>
      <c r="AV15" s="171"/>
      <c r="AW15" s="36"/>
      <c r="AX15" s="243"/>
      <c r="AY15" s="244">
        <v>114515362</v>
      </c>
      <c r="AZ15" s="245">
        <v>114418997</v>
      </c>
      <c r="BA15" s="245">
        <v>96365</v>
      </c>
      <c r="BB15" s="245">
        <v>2560412</v>
      </c>
      <c r="BC15" s="245">
        <v>158892229</v>
      </c>
      <c r="BD15" s="245">
        <v>159513982</v>
      </c>
      <c r="BE15" s="273">
        <v>-621753</v>
      </c>
      <c r="BF15" s="273">
        <v>4999593</v>
      </c>
      <c r="BG15" s="273">
        <v>485413874</v>
      </c>
      <c r="BH15" s="273">
        <v>478062387</v>
      </c>
      <c r="BI15" s="245">
        <v>7351487</v>
      </c>
      <c r="BJ15" s="274">
        <v>27211565</v>
      </c>
      <c r="BK15" s="275">
        <v>2022</v>
      </c>
      <c r="BL15" s="68"/>
      <c r="BM15" s="72">
        <f>BJ15</f>
        <v>27211565</v>
      </c>
      <c r="BN15" s="162">
        <f>IF(LEN(BK15)&gt;0,BK15,"")</f>
        <v>2022</v>
      </c>
      <c r="BO15" s="163"/>
      <c r="BP15" s="163"/>
      <c r="BQ15" s="58"/>
      <c r="BR15" s="247" t="s">
        <v>81</v>
      </c>
      <c r="BS15" s="171"/>
      <c r="BT15" s="36"/>
      <c r="BU15" s="243"/>
      <c r="BV15" s="244">
        <v>81248401</v>
      </c>
      <c r="BW15" s="245">
        <v>76659806</v>
      </c>
      <c r="BX15" s="245">
        <v>4588595</v>
      </c>
      <c r="BY15" s="245">
        <v>67588637</v>
      </c>
      <c r="BZ15" s="245">
        <v>17723430</v>
      </c>
      <c r="CA15" s="245">
        <v>19743127</v>
      </c>
      <c r="CB15" s="273">
        <v>-2019697</v>
      </c>
      <c r="CC15" s="273">
        <v>8179919</v>
      </c>
      <c r="CD15" s="273">
        <v>1972284</v>
      </c>
      <c r="CE15" s="273">
        <v>1741481</v>
      </c>
      <c r="CF15" s="245">
        <v>230803</v>
      </c>
      <c r="CG15" s="274">
        <v>1586295</v>
      </c>
      <c r="CH15" s="275">
        <v>2022</v>
      </c>
      <c r="CI15" s="68"/>
      <c r="CJ15" s="72">
        <f>CG15</f>
        <v>1586295</v>
      </c>
      <c r="CK15" s="162">
        <f>IF(LEN(CH15)&gt;0,CH15,"")</f>
        <v>2022</v>
      </c>
      <c r="CL15" s="163"/>
      <c r="CM15" s="163"/>
      <c r="CN15" s="58"/>
    </row>
    <row r="16" spans="1:92" ht="13.9" customHeight="1">
      <c r="A16" s="247" t="s">
        <v>82</v>
      </c>
      <c r="B16" s="171"/>
      <c r="C16" s="36"/>
      <c r="D16" s="243"/>
      <c r="E16" s="244">
        <v>5470278195</v>
      </c>
      <c r="F16" s="245">
        <v>5374678111</v>
      </c>
      <c r="G16" s="245">
        <v>95600084</v>
      </c>
      <c r="H16" s="245">
        <v>297403613</v>
      </c>
      <c r="I16" s="245">
        <v>3701956858</v>
      </c>
      <c r="J16" s="245">
        <v>3592745268</v>
      </c>
      <c r="K16" s="273">
        <v>109211589</v>
      </c>
      <c r="L16" s="273">
        <v>224395201</v>
      </c>
      <c r="M16" s="273">
        <v>250627009</v>
      </c>
      <c r="N16" s="273">
        <v>239499768</v>
      </c>
      <c r="O16" s="245">
        <v>11127241</v>
      </c>
      <c r="P16" s="274">
        <v>18158021</v>
      </c>
      <c r="Q16" s="275">
        <v>2023</v>
      </c>
      <c r="R16" s="68"/>
      <c r="S16" s="72">
        <f>P16</f>
        <v>18158021</v>
      </c>
      <c r="T16" s="162">
        <f>IF(LEN(Q16)&gt;0,Q16,"")</f>
        <v>2023</v>
      </c>
      <c r="U16" s="163"/>
      <c r="V16" s="163"/>
      <c r="W16" s="58"/>
      <c r="X16" s="247" t="s">
        <v>82</v>
      </c>
      <c r="Y16" s="171"/>
      <c r="Z16" s="36"/>
      <c r="AA16" s="243"/>
      <c r="AB16" s="244">
        <v>211741575</v>
      </c>
      <c r="AC16" s="245">
        <v>211269047</v>
      </c>
      <c r="AD16" s="245">
        <v>472527</v>
      </c>
      <c r="AE16" s="245">
        <v>-75440319</v>
      </c>
      <c r="AF16" s="245">
        <v>123876112</v>
      </c>
      <c r="AG16" s="245">
        <v>167384194</v>
      </c>
      <c r="AH16" s="273">
        <v>-43508082</v>
      </c>
      <c r="AI16" s="282">
        <v>0</v>
      </c>
      <c r="AJ16" s="273">
        <v>263094855</v>
      </c>
      <c r="AK16" s="273">
        <v>263585002</v>
      </c>
      <c r="AL16" s="273">
        <v>-490147</v>
      </c>
      <c r="AM16" s="274">
        <v>-622666</v>
      </c>
      <c r="AN16" s="275">
        <v>2023</v>
      </c>
      <c r="AO16" s="68"/>
      <c r="AP16" s="72">
        <f>AM16</f>
        <v>-622666</v>
      </c>
      <c r="AQ16" s="162">
        <f>IF(LEN(AN16)&gt;0,AN16,"")</f>
        <v>2023</v>
      </c>
      <c r="AR16" s="163"/>
      <c r="AS16" s="163"/>
      <c r="AT16" s="58"/>
      <c r="AU16" s="247" t="s">
        <v>82</v>
      </c>
      <c r="AV16" s="171"/>
      <c r="AW16" s="36"/>
      <c r="AX16" s="243"/>
      <c r="AY16" s="244">
        <v>138636215</v>
      </c>
      <c r="AZ16" s="245">
        <v>138629169</v>
      </c>
      <c r="BA16" s="245">
        <v>7046</v>
      </c>
      <c r="BB16" s="245">
        <v>2567458</v>
      </c>
      <c r="BC16" s="245">
        <v>158297816</v>
      </c>
      <c r="BD16" s="245">
        <v>159280986</v>
      </c>
      <c r="BE16" s="273">
        <v>-983170</v>
      </c>
      <c r="BF16" s="273">
        <v>4016423</v>
      </c>
      <c r="BG16" s="273">
        <v>515311802</v>
      </c>
      <c r="BH16" s="273">
        <v>506620001</v>
      </c>
      <c r="BI16" s="245">
        <v>8691800</v>
      </c>
      <c r="BJ16" s="274">
        <v>35903365</v>
      </c>
      <c r="BK16" s="275">
        <v>2023</v>
      </c>
      <c r="BL16" s="68"/>
      <c r="BM16" s="72">
        <f>BJ16</f>
        <v>35903365</v>
      </c>
      <c r="BN16" s="162">
        <f>IF(LEN(BK16)&gt;0,BK16,"")</f>
        <v>2023</v>
      </c>
      <c r="BO16" s="163"/>
      <c r="BP16" s="163"/>
      <c r="BQ16" s="58"/>
      <c r="BR16" s="247" t="s">
        <v>82</v>
      </c>
      <c r="BS16" s="171"/>
      <c r="BT16" s="36"/>
      <c r="BU16" s="243"/>
      <c r="BV16" s="244">
        <v>85475288</v>
      </c>
      <c r="BW16" s="245">
        <v>75392143</v>
      </c>
      <c r="BX16" s="245">
        <v>10083145</v>
      </c>
      <c r="BY16" s="245">
        <v>77671782</v>
      </c>
      <c r="BZ16" s="245">
        <v>19004662</v>
      </c>
      <c r="CA16" s="245">
        <v>18469028</v>
      </c>
      <c r="CB16" s="273">
        <v>535633</v>
      </c>
      <c r="CC16" s="273">
        <v>8715553</v>
      </c>
      <c r="CD16" s="273">
        <v>2256005</v>
      </c>
      <c r="CE16" s="273">
        <v>1803503</v>
      </c>
      <c r="CF16" s="245">
        <v>452502</v>
      </c>
      <c r="CG16" s="274">
        <v>2038797</v>
      </c>
      <c r="CH16" s="275">
        <v>2023</v>
      </c>
      <c r="CI16" s="68"/>
      <c r="CJ16" s="72">
        <f>CG16</f>
        <v>2038797</v>
      </c>
      <c r="CK16" s="162">
        <f>IF(LEN(CH16)&gt;0,CH16,"")</f>
        <v>2023</v>
      </c>
      <c r="CL16" s="163"/>
      <c r="CM16" s="163"/>
      <c r="CN16" s="58"/>
    </row>
    <row r="17" spans="1:92" ht="13.9" customHeight="1">
      <c r="A17" s="247" t="s">
        <v>83</v>
      </c>
      <c r="B17" s="171"/>
      <c r="C17" s="36"/>
      <c r="D17" s="246" t="s">
        <v>73</v>
      </c>
      <c r="E17" s="244">
        <v>5254005359</v>
      </c>
      <c r="F17" s="245">
        <v>5056994014</v>
      </c>
      <c r="G17" s="245">
        <v>197011345</v>
      </c>
      <c r="H17" s="245">
        <v>494414958</v>
      </c>
      <c r="I17" s="245">
        <v>3303478607</v>
      </c>
      <c r="J17" s="245">
        <v>3153226344</v>
      </c>
      <c r="K17" s="273">
        <v>150252263</v>
      </c>
      <c r="L17" s="273">
        <v>374647464</v>
      </c>
      <c r="M17" s="273">
        <v>279000864</v>
      </c>
      <c r="N17" s="273">
        <v>282991279</v>
      </c>
      <c r="O17" s="245">
        <v>-3990415</v>
      </c>
      <c r="P17" s="274">
        <v>14167605</v>
      </c>
      <c r="Q17" s="275">
        <v>2024</v>
      </c>
      <c r="R17" s="68"/>
      <c r="S17" s="72">
        <f>P17</f>
        <v>14167605</v>
      </c>
      <c r="T17" s="162">
        <f>IF(LEN(Q17)&gt;0,Q17,"")</f>
        <v>2024</v>
      </c>
      <c r="U17" s="163"/>
      <c r="V17" s="163"/>
      <c r="W17" s="58"/>
      <c r="X17" s="247" t="s">
        <v>83</v>
      </c>
      <c r="Y17" s="171"/>
      <c r="Z17" s="36"/>
      <c r="AA17" s="246" t="s">
        <v>73</v>
      </c>
      <c r="AB17" s="244">
        <v>231454755</v>
      </c>
      <c r="AC17" s="245">
        <v>227175808</v>
      </c>
      <c r="AD17" s="245">
        <v>4278947</v>
      </c>
      <c r="AE17" s="245">
        <v>-71161372</v>
      </c>
      <c r="AF17" s="245">
        <v>185752034</v>
      </c>
      <c r="AG17" s="245">
        <v>186244278</v>
      </c>
      <c r="AH17" s="273">
        <v>-492245</v>
      </c>
      <c r="AI17" s="273">
        <v>-492245</v>
      </c>
      <c r="AJ17" s="273">
        <v>278663048</v>
      </c>
      <c r="AK17" s="273">
        <v>278532108</v>
      </c>
      <c r="AL17" s="273">
        <v>130940</v>
      </c>
      <c r="AM17" s="274">
        <v>-491726</v>
      </c>
      <c r="AN17" s="275">
        <v>2024</v>
      </c>
      <c r="AO17" s="68"/>
      <c r="AP17" s="72">
        <f>AM17</f>
        <v>-491726</v>
      </c>
      <c r="AQ17" s="162">
        <f>IF(LEN(AN17)&gt;0,AN17,"")</f>
        <v>2024</v>
      </c>
      <c r="AR17" s="163"/>
      <c r="AS17" s="163"/>
      <c r="AT17" s="58"/>
      <c r="AU17" s="247" t="s">
        <v>83</v>
      </c>
      <c r="AV17" s="171"/>
      <c r="AW17" s="36"/>
      <c r="AX17" s="246" t="s">
        <v>73</v>
      </c>
      <c r="AY17" s="244">
        <v>135317196</v>
      </c>
      <c r="AZ17" s="245">
        <v>133801711</v>
      </c>
      <c r="BA17" s="245">
        <v>1515485</v>
      </c>
      <c r="BB17" s="245">
        <v>4082943</v>
      </c>
      <c r="BC17" s="245">
        <v>190710375</v>
      </c>
      <c r="BD17" s="245">
        <v>178935049</v>
      </c>
      <c r="BE17" s="273">
        <v>11775326</v>
      </c>
      <c r="BF17" s="273">
        <v>15791749</v>
      </c>
      <c r="BG17" s="273">
        <v>537472715</v>
      </c>
      <c r="BH17" s="273">
        <v>513979603</v>
      </c>
      <c r="BI17" s="245">
        <v>23493112</v>
      </c>
      <c r="BJ17" s="274">
        <v>59396477</v>
      </c>
      <c r="BK17" s="275">
        <v>2024</v>
      </c>
      <c r="BL17" s="68"/>
      <c r="BM17" s="72">
        <f>BJ17</f>
        <v>59396477</v>
      </c>
      <c r="BN17" s="162">
        <f>IF(LEN(BK17)&gt;0,BK17,"")</f>
        <v>2024</v>
      </c>
      <c r="BO17" s="163"/>
      <c r="BP17" s="163"/>
      <c r="BQ17" s="58"/>
      <c r="BR17" s="247" t="s">
        <v>83</v>
      </c>
      <c r="BS17" s="171"/>
      <c r="BT17" s="36"/>
      <c r="BU17" s="246" t="s">
        <v>73</v>
      </c>
      <c r="BV17" s="244">
        <v>91554602</v>
      </c>
      <c r="BW17" s="245">
        <v>81138909</v>
      </c>
      <c r="BX17" s="245">
        <v>10415694</v>
      </c>
      <c r="BY17" s="245">
        <v>88087475</v>
      </c>
      <c r="BZ17" s="245">
        <v>18334222</v>
      </c>
      <c r="CA17" s="245">
        <v>18984233</v>
      </c>
      <c r="CB17" s="273">
        <v>-650010</v>
      </c>
      <c r="CC17" s="273">
        <v>8065542</v>
      </c>
      <c r="CD17" s="273">
        <v>2266941</v>
      </c>
      <c r="CE17" s="273">
        <v>1984692</v>
      </c>
      <c r="CF17" s="245">
        <v>282249</v>
      </c>
      <c r="CG17" s="274">
        <v>2321045</v>
      </c>
      <c r="CH17" s="275">
        <v>2024</v>
      </c>
      <c r="CI17" s="68"/>
      <c r="CJ17" s="72">
        <f>CG17</f>
        <v>2321045</v>
      </c>
      <c r="CK17" s="162">
        <f>IF(LEN(CH17)&gt;0,CH17,"")</f>
        <v>2024</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60</v>
      </c>
      <c r="C19" s="237"/>
      <c r="D19" s="238"/>
      <c r="E19" s="239">
        <v>624281784</v>
      </c>
      <c r="F19" s="232">
        <v>367812298</v>
      </c>
      <c r="G19" s="232">
        <v>256469486</v>
      </c>
      <c r="H19" s="232">
        <v>438396330</v>
      </c>
      <c r="I19" s="232">
        <v>466085413</v>
      </c>
      <c r="J19" s="232">
        <v>230151401</v>
      </c>
      <c r="K19" s="267">
        <v>235934012</v>
      </c>
      <c r="L19" s="267">
        <v>344797596</v>
      </c>
      <c r="M19" s="267">
        <v>13725705</v>
      </c>
      <c r="N19" s="267">
        <v>14239987</v>
      </c>
      <c r="O19" s="232">
        <v>-514282</v>
      </c>
      <c r="P19" s="108" t="s">
        <v>88</v>
      </c>
      <c r="Q19" s="268"/>
      <c r="R19" s="269" t="s">
        <v>89</v>
      </c>
      <c r="S19" s="264">
        <v>846818</v>
      </c>
      <c r="T19" s="45"/>
      <c r="U19" s="106" t="str">
        <f>IF(LEN(Q19)&gt;0,CONCATENATE("　",Q19),"")</f>
        <v/>
      </c>
      <c r="V19" s="107" t="str">
        <f>IF(LEN(R19)&gt;0,R19,"")</f>
        <v>　 May  2024</v>
      </c>
      <c r="W19" s="46"/>
      <c r="X19" s="43"/>
      <c r="Y19" s="236" t="s">
        <v>60</v>
      </c>
      <c r="Z19" s="238"/>
      <c r="AA19" s="238"/>
      <c r="AB19" s="239">
        <v>27052642</v>
      </c>
      <c r="AC19" s="232">
        <v>24533873</v>
      </c>
      <c r="AD19" s="232">
        <v>2518768</v>
      </c>
      <c r="AE19" s="232">
        <v>-78154020</v>
      </c>
      <c r="AF19" s="232">
        <v>13481366</v>
      </c>
      <c r="AG19" s="232">
        <v>11366278</v>
      </c>
      <c r="AH19" s="267">
        <v>2115088</v>
      </c>
      <c r="AI19" s="267">
        <v>3863151</v>
      </c>
      <c r="AJ19" s="267">
        <v>13616616</v>
      </c>
      <c r="AK19" s="267">
        <v>13649499</v>
      </c>
      <c r="AL19" s="267">
        <v>-32882</v>
      </c>
      <c r="AM19" s="108" t="s">
        <v>88</v>
      </c>
      <c r="AN19" s="268"/>
      <c r="AO19" s="269" t="s">
        <v>89</v>
      </c>
      <c r="AP19" s="264">
        <v>63725</v>
      </c>
      <c r="AQ19" s="45"/>
      <c r="AR19" s="106" t="str">
        <f>IF(LEN(AN19)&gt;0,CONCATENATE("　",AN19),"")</f>
        <v/>
      </c>
      <c r="AS19" s="107" t="str">
        <f>IF(LEN(AO19)&gt;0,AO19,"")</f>
        <v>　 May  2024</v>
      </c>
      <c r="AT19" s="46"/>
      <c r="AU19" s="43"/>
      <c r="AV19" s="236" t="s">
        <v>60</v>
      </c>
      <c r="AW19" s="237"/>
      <c r="AX19" s="238"/>
      <c r="AY19" s="239">
        <v>16104706</v>
      </c>
      <c r="AZ19" s="232">
        <v>12497475</v>
      </c>
      <c r="BA19" s="232">
        <v>3607230</v>
      </c>
      <c r="BB19" s="232">
        <v>5567748</v>
      </c>
      <c r="BC19" s="232">
        <v>20281136</v>
      </c>
      <c r="BD19" s="232">
        <v>15560795</v>
      </c>
      <c r="BE19" s="267">
        <v>4720340</v>
      </c>
      <c r="BF19" s="267">
        <v>9064859</v>
      </c>
      <c r="BG19" s="267">
        <v>43398154</v>
      </c>
      <c r="BH19" s="267">
        <v>38051647</v>
      </c>
      <c r="BI19" s="232">
        <v>5346506</v>
      </c>
      <c r="BJ19" s="108" t="s">
        <v>88</v>
      </c>
      <c r="BK19" s="268"/>
      <c r="BL19" s="269" t="s">
        <v>89</v>
      </c>
      <c r="BM19" s="264">
        <v>61490475</v>
      </c>
      <c r="BN19" s="45"/>
      <c r="BO19" s="106" t="str">
        <f>IF(LEN(BK19)&gt;0,CONCATENATE("　",BK19),"")</f>
        <v/>
      </c>
      <c r="BP19" s="107" t="str">
        <f>IF(LEN(BL19)&gt;0,BL19,"")</f>
        <v>　 May  2024</v>
      </c>
      <c r="BQ19" s="46"/>
      <c r="BR19" s="43"/>
      <c r="BS19" s="236" t="s">
        <v>60</v>
      </c>
      <c r="BT19" s="238"/>
      <c r="BU19" s="238"/>
      <c r="BV19" s="239">
        <v>8835439</v>
      </c>
      <c r="BW19" s="232">
        <v>6237347</v>
      </c>
      <c r="BX19" s="232">
        <v>2598092</v>
      </c>
      <c r="BY19" s="232">
        <v>81460281</v>
      </c>
      <c r="BZ19" s="232">
        <v>1544507</v>
      </c>
      <c r="CA19" s="232">
        <v>1397017</v>
      </c>
      <c r="CB19" s="267">
        <v>147491</v>
      </c>
      <c r="CC19" s="267">
        <v>7208072</v>
      </c>
      <c r="CD19" s="267">
        <v>156100</v>
      </c>
      <c r="CE19" s="267">
        <v>126978</v>
      </c>
      <c r="CF19" s="232">
        <v>29122</v>
      </c>
      <c r="CG19" s="108" t="s">
        <v>88</v>
      </c>
      <c r="CH19" s="268"/>
      <c r="CI19" s="269" t="s">
        <v>89</v>
      </c>
      <c r="CJ19" s="264">
        <v>2187623</v>
      </c>
      <c r="CK19" s="45"/>
      <c r="CL19" s="106" t="str">
        <f>IF(LEN(CH19)&gt;0,CONCATENATE("　",CH19),"")</f>
        <v/>
      </c>
      <c r="CM19" s="107" t="str">
        <f>IF(LEN(CI19)&gt;0,CI19,"")</f>
        <v>　 May  2024</v>
      </c>
      <c r="CN19" s="46"/>
    </row>
    <row r="20" spans="1:92" ht="15" customHeight="1">
      <c r="A20" s="43"/>
      <c r="B20" s="236" t="s">
        <v>61</v>
      </c>
      <c r="C20" s="237"/>
      <c r="D20" s="238"/>
      <c r="E20" s="239">
        <v>664354640</v>
      </c>
      <c r="F20" s="232">
        <v>609664459</v>
      </c>
      <c r="G20" s="232">
        <v>54690181</v>
      </c>
      <c r="H20" s="232">
        <v>493086510</v>
      </c>
      <c r="I20" s="232">
        <v>508836757</v>
      </c>
      <c r="J20" s="232">
        <v>453029045</v>
      </c>
      <c r="K20" s="267">
        <v>55807712</v>
      </c>
      <c r="L20" s="267">
        <v>400605308</v>
      </c>
      <c r="M20" s="267">
        <v>25306894</v>
      </c>
      <c r="N20" s="267">
        <v>25257279</v>
      </c>
      <c r="O20" s="232">
        <v>49615</v>
      </c>
      <c r="P20" s="108" t="s">
        <v>88</v>
      </c>
      <c r="Q20" s="268"/>
      <c r="R20" s="269" t="s">
        <v>90</v>
      </c>
      <c r="S20" s="264">
        <v>896433</v>
      </c>
      <c r="T20" s="45"/>
      <c r="U20" s="106" t="str">
        <f>IF(LEN(Q20)&gt;0,CONCATENATE("　",Q20),"")</f>
        <v/>
      </c>
      <c r="V20" s="107" t="str">
        <f>IF(LEN(R20)&gt;0,R20,"")</f>
        <v>　 June</v>
      </c>
      <c r="W20" s="46"/>
      <c r="X20" s="43"/>
      <c r="Y20" s="236" t="s">
        <v>61</v>
      </c>
      <c r="Z20" s="238"/>
      <c r="AA20" s="238"/>
      <c r="AB20" s="239">
        <v>17633196</v>
      </c>
      <c r="AC20" s="232">
        <v>18932264</v>
      </c>
      <c r="AD20" s="232">
        <v>-1299068</v>
      </c>
      <c r="AE20" s="232">
        <v>-79453089</v>
      </c>
      <c r="AF20" s="232">
        <v>11907064</v>
      </c>
      <c r="AG20" s="232">
        <v>15770215</v>
      </c>
      <c r="AH20" s="267">
        <v>-3863151</v>
      </c>
      <c r="AI20" s="270">
        <v>0</v>
      </c>
      <c r="AJ20" s="267">
        <v>22427460</v>
      </c>
      <c r="AK20" s="267">
        <v>22491185</v>
      </c>
      <c r="AL20" s="267">
        <v>-63725</v>
      </c>
      <c r="AM20" s="108" t="s">
        <v>88</v>
      </c>
      <c r="AN20" s="268"/>
      <c r="AO20" s="269" t="s">
        <v>90</v>
      </c>
      <c r="AP20" s="265">
        <v>0</v>
      </c>
      <c r="AQ20" s="45"/>
      <c r="AR20" s="106" t="str">
        <f>IF(LEN(AN20)&gt;0,CONCATENATE("　",AN20),"")</f>
        <v/>
      </c>
      <c r="AS20" s="107" t="str">
        <f>IF(LEN(AO20)&gt;0,AO20,"")</f>
        <v>　 June</v>
      </c>
      <c r="AT20" s="46"/>
      <c r="AU20" s="43"/>
      <c r="AV20" s="236" t="s">
        <v>61</v>
      </c>
      <c r="AW20" s="237"/>
      <c r="AX20" s="238"/>
      <c r="AY20" s="239">
        <v>9348914</v>
      </c>
      <c r="AZ20" s="232">
        <v>10665497</v>
      </c>
      <c r="BA20" s="232">
        <v>-1316583</v>
      </c>
      <c r="BB20" s="232">
        <v>4251166</v>
      </c>
      <c r="BC20" s="232">
        <v>18569671</v>
      </c>
      <c r="BD20" s="232">
        <v>15651054</v>
      </c>
      <c r="BE20" s="267">
        <v>2918617</v>
      </c>
      <c r="BF20" s="267">
        <v>11983476</v>
      </c>
      <c r="BG20" s="267">
        <v>39714245</v>
      </c>
      <c r="BH20" s="267">
        <v>41116765</v>
      </c>
      <c r="BI20" s="232">
        <v>-1402519</v>
      </c>
      <c r="BJ20" s="108" t="s">
        <v>88</v>
      </c>
      <c r="BK20" s="268"/>
      <c r="BL20" s="269" t="s">
        <v>90</v>
      </c>
      <c r="BM20" s="264">
        <v>60087955</v>
      </c>
      <c r="BN20" s="45"/>
      <c r="BO20" s="106" t="str">
        <f>IF(LEN(BK20)&gt;0,CONCATENATE("　",BK20),"")</f>
        <v/>
      </c>
      <c r="BP20" s="107" t="str">
        <f>IF(LEN(BL20)&gt;0,BL20,"")</f>
        <v>　 June</v>
      </c>
      <c r="BQ20" s="46"/>
      <c r="BR20" s="43"/>
      <c r="BS20" s="236" t="s">
        <v>61</v>
      </c>
      <c r="BT20" s="238"/>
      <c r="BU20" s="238"/>
      <c r="BV20" s="239">
        <v>9176552</v>
      </c>
      <c r="BW20" s="232">
        <v>5420283</v>
      </c>
      <c r="BX20" s="232">
        <v>3756269</v>
      </c>
      <c r="BY20" s="232">
        <v>85216550</v>
      </c>
      <c r="BZ20" s="232">
        <v>1272104</v>
      </c>
      <c r="CA20" s="232">
        <v>1196745</v>
      </c>
      <c r="CB20" s="267">
        <v>75359</v>
      </c>
      <c r="CC20" s="267">
        <v>7283431</v>
      </c>
      <c r="CD20" s="267">
        <v>161783</v>
      </c>
      <c r="CE20" s="267">
        <v>134127</v>
      </c>
      <c r="CF20" s="232">
        <v>27656</v>
      </c>
      <c r="CG20" s="108" t="s">
        <v>88</v>
      </c>
      <c r="CH20" s="268"/>
      <c r="CI20" s="269" t="s">
        <v>90</v>
      </c>
      <c r="CJ20" s="264">
        <v>2215279</v>
      </c>
      <c r="CK20" s="45"/>
      <c r="CL20" s="106" t="str">
        <f>IF(LEN(CH20)&gt;0,CONCATENATE("　",CH20),"")</f>
        <v/>
      </c>
      <c r="CM20" s="107" t="str">
        <f>IF(LEN(CI20)&gt;0,CI20,"")</f>
        <v>　 June</v>
      </c>
      <c r="CN20" s="46"/>
    </row>
    <row r="21" spans="1:92" ht="15" customHeight="1">
      <c r="A21" s="43"/>
      <c r="B21" s="236" t="s">
        <v>62</v>
      </c>
      <c r="C21" s="237"/>
      <c r="D21" s="238"/>
      <c r="E21" s="239">
        <v>395570037</v>
      </c>
      <c r="F21" s="232">
        <v>511335778</v>
      </c>
      <c r="G21" s="232">
        <v>-115765741</v>
      </c>
      <c r="H21" s="232">
        <v>377320769</v>
      </c>
      <c r="I21" s="232">
        <v>214826193</v>
      </c>
      <c r="J21" s="232">
        <v>340229712</v>
      </c>
      <c r="K21" s="267">
        <v>-125403519</v>
      </c>
      <c r="L21" s="267">
        <v>275201790</v>
      </c>
      <c r="M21" s="267">
        <v>39454978</v>
      </c>
      <c r="N21" s="267">
        <v>39649212</v>
      </c>
      <c r="O21" s="232">
        <v>-194234</v>
      </c>
      <c r="P21" s="108" t="s">
        <v>88</v>
      </c>
      <c r="Q21" s="268"/>
      <c r="R21" s="269" t="s">
        <v>91</v>
      </c>
      <c r="S21" s="264">
        <v>702199</v>
      </c>
      <c r="T21" s="45"/>
      <c r="U21" s="106" t="str">
        <f>IF(LEN(Q21)&gt;0,CONCATENATE("　",Q21),"")</f>
        <v/>
      </c>
      <c r="V21" s="107" t="str">
        <f>IF(LEN(R21)&gt;0,R21,"")</f>
        <v>　 July</v>
      </c>
      <c r="W21" s="46"/>
      <c r="X21" s="43"/>
      <c r="Y21" s="236" t="s">
        <v>62</v>
      </c>
      <c r="Z21" s="238"/>
      <c r="AA21" s="238"/>
      <c r="AB21" s="239">
        <v>12719448</v>
      </c>
      <c r="AC21" s="232">
        <v>14895584</v>
      </c>
      <c r="AD21" s="232">
        <v>-2176136</v>
      </c>
      <c r="AE21" s="232">
        <v>-81629225</v>
      </c>
      <c r="AF21" s="232">
        <v>21365026</v>
      </c>
      <c r="AG21" s="232">
        <v>19469108</v>
      </c>
      <c r="AH21" s="267">
        <v>1895918</v>
      </c>
      <c r="AI21" s="267">
        <v>1895918</v>
      </c>
      <c r="AJ21" s="267">
        <v>31006736</v>
      </c>
      <c r="AK21" s="267">
        <v>28948011</v>
      </c>
      <c r="AL21" s="267">
        <v>2058725</v>
      </c>
      <c r="AM21" s="108" t="s">
        <v>88</v>
      </c>
      <c r="AN21" s="268"/>
      <c r="AO21" s="269" t="s">
        <v>91</v>
      </c>
      <c r="AP21" s="264">
        <v>2058725</v>
      </c>
      <c r="AQ21" s="45"/>
      <c r="AR21" s="106" t="str">
        <f>IF(LEN(AN21)&gt;0,CONCATENATE("　",AN21),"")</f>
        <v/>
      </c>
      <c r="AS21" s="107" t="str">
        <f>IF(LEN(AO21)&gt;0,AO21,"")</f>
        <v>　 July</v>
      </c>
      <c r="AT21" s="46"/>
      <c r="AU21" s="43"/>
      <c r="AV21" s="236" t="s">
        <v>62</v>
      </c>
      <c r="AW21" s="237"/>
      <c r="AX21" s="238"/>
      <c r="AY21" s="239">
        <v>8768156</v>
      </c>
      <c r="AZ21" s="232">
        <v>7721962</v>
      </c>
      <c r="BA21" s="232">
        <v>1046194</v>
      </c>
      <c r="BB21" s="232">
        <v>5297360</v>
      </c>
      <c r="BC21" s="232">
        <v>14693256</v>
      </c>
      <c r="BD21" s="232">
        <v>13044471</v>
      </c>
      <c r="BE21" s="267">
        <v>1648785</v>
      </c>
      <c r="BF21" s="267">
        <v>13632262</v>
      </c>
      <c r="BG21" s="267">
        <v>44984897</v>
      </c>
      <c r="BH21" s="267">
        <v>39640489</v>
      </c>
      <c r="BI21" s="232">
        <v>5344408</v>
      </c>
      <c r="BJ21" s="108" t="s">
        <v>88</v>
      </c>
      <c r="BK21" s="268"/>
      <c r="BL21" s="269" t="s">
        <v>91</v>
      </c>
      <c r="BM21" s="264">
        <v>65432363</v>
      </c>
      <c r="BN21" s="45"/>
      <c r="BO21" s="106" t="str">
        <f>IF(LEN(BK21)&gt;0,CONCATENATE("　",BK21),"")</f>
        <v/>
      </c>
      <c r="BP21" s="107" t="str">
        <f>IF(LEN(BL21)&gt;0,BL21,"")</f>
        <v>　 July</v>
      </c>
      <c r="BQ21" s="46"/>
      <c r="BR21" s="43"/>
      <c r="BS21" s="236" t="s">
        <v>62</v>
      </c>
      <c r="BT21" s="238"/>
      <c r="BU21" s="238"/>
      <c r="BV21" s="239">
        <v>6092027</v>
      </c>
      <c r="BW21" s="232">
        <v>6100581</v>
      </c>
      <c r="BX21" s="232">
        <v>-8554</v>
      </c>
      <c r="BY21" s="232">
        <v>85207996</v>
      </c>
      <c r="BZ21" s="232">
        <v>1458083</v>
      </c>
      <c r="CA21" s="232">
        <v>1522323</v>
      </c>
      <c r="CB21" s="267">
        <v>-64240</v>
      </c>
      <c r="CC21" s="267">
        <v>7219191</v>
      </c>
      <c r="CD21" s="267">
        <v>201237</v>
      </c>
      <c r="CE21" s="267">
        <v>114326</v>
      </c>
      <c r="CF21" s="232">
        <v>86911</v>
      </c>
      <c r="CG21" s="108" t="s">
        <v>88</v>
      </c>
      <c r="CH21" s="268"/>
      <c r="CI21" s="269" t="s">
        <v>91</v>
      </c>
      <c r="CJ21" s="264">
        <v>2302190</v>
      </c>
      <c r="CK21" s="45"/>
      <c r="CL21" s="106" t="str">
        <f>IF(LEN(CH21)&gt;0,CONCATENATE("　",CH21),"")</f>
        <v/>
      </c>
      <c r="CM21" s="107" t="str">
        <f>IF(LEN(CI21)&gt;0,CI21,"")</f>
        <v>　 July</v>
      </c>
      <c r="CN21" s="46"/>
    </row>
    <row r="22" spans="1:92" ht="15" customHeight="1">
      <c r="A22" s="43"/>
      <c r="B22" s="236" t="s">
        <v>63</v>
      </c>
      <c r="C22" s="237"/>
      <c r="D22" s="238"/>
      <c r="E22" s="239">
        <v>247591382</v>
      </c>
      <c r="F22" s="232">
        <v>320022178</v>
      </c>
      <c r="G22" s="232">
        <v>-72430797</v>
      </c>
      <c r="H22" s="232">
        <v>304889973</v>
      </c>
      <c r="I22" s="232">
        <v>125792433</v>
      </c>
      <c r="J22" s="232">
        <v>184764474</v>
      </c>
      <c r="K22" s="267">
        <v>-58972040</v>
      </c>
      <c r="L22" s="267">
        <v>216229749</v>
      </c>
      <c r="M22" s="267">
        <v>19408195</v>
      </c>
      <c r="N22" s="267">
        <v>19856107</v>
      </c>
      <c r="O22" s="232">
        <v>-447911</v>
      </c>
      <c r="P22" s="108" t="s">
        <v>88</v>
      </c>
      <c r="Q22" s="268"/>
      <c r="R22" s="269" t="s">
        <v>92</v>
      </c>
      <c r="S22" s="264">
        <v>254288</v>
      </c>
      <c r="T22" s="45"/>
      <c r="U22" s="106" t="str">
        <f>IF(LEN(Q22)&gt;0,CONCATENATE("　",Q22),"")</f>
        <v/>
      </c>
      <c r="V22" s="107" t="str">
        <f>IF(LEN(R22)&gt;0,R22,"")</f>
        <v>　 Aug.</v>
      </c>
      <c r="W22" s="46"/>
      <c r="X22" s="43"/>
      <c r="Y22" s="236" t="s">
        <v>63</v>
      </c>
      <c r="Z22" s="238"/>
      <c r="AA22" s="238"/>
      <c r="AB22" s="239">
        <v>17276448</v>
      </c>
      <c r="AC22" s="232">
        <v>22680419</v>
      </c>
      <c r="AD22" s="232">
        <v>-5403971</v>
      </c>
      <c r="AE22" s="232">
        <v>-87033195</v>
      </c>
      <c r="AF22" s="232">
        <v>7827712</v>
      </c>
      <c r="AG22" s="232">
        <v>7605440</v>
      </c>
      <c r="AH22" s="267">
        <v>222272</v>
      </c>
      <c r="AI22" s="267">
        <v>2118190</v>
      </c>
      <c r="AJ22" s="267">
        <v>13826517</v>
      </c>
      <c r="AK22" s="267">
        <v>15885242</v>
      </c>
      <c r="AL22" s="267">
        <v>-2058725</v>
      </c>
      <c r="AM22" s="108" t="s">
        <v>88</v>
      </c>
      <c r="AN22" s="268"/>
      <c r="AO22" s="269" t="s">
        <v>92</v>
      </c>
      <c r="AP22" s="265">
        <v>0</v>
      </c>
      <c r="AQ22" s="45"/>
      <c r="AR22" s="106" t="str">
        <f>IF(LEN(AN22)&gt;0,CONCATENATE("　",AN22),"")</f>
        <v/>
      </c>
      <c r="AS22" s="107" t="str">
        <f>IF(LEN(AO22)&gt;0,AO22,"")</f>
        <v>　 Aug.</v>
      </c>
      <c r="AT22" s="46"/>
      <c r="AU22" s="43"/>
      <c r="AV22" s="236" t="s">
        <v>63</v>
      </c>
      <c r="AW22" s="237"/>
      <c r="AX22" s="238"/>
      <c r="AY22" s="239">
        <v>8683994</v>
      </c>
      <c r="AZ22" s="232">
        <v>10369968</v>
      </c>
      <c r="BA22" s="232">
        <v>-1685974</v>
      </c>
      <c r="BB22" s="232">
        <v>3611385</v>
      </c>
      <c r="BC22" s="232">
        <v>13619483</v>
      </c>
      <c r="BD22" s="232">
        <v>13490175</v>
      </c>
      <c r="BE22" s="267">
        <v>129307</v>
      </c>
      <c r="BF22" s="267">
        <v>13761569</v>
      </c>
      <c r="BG22" s="267">
        <v>34358922</v>
      </c>
      <c r="BH22" s="267">
        <v>38311094</v>
      </c>
      <c r="BI22" s="232">
        <v>-3952172</v>
      </c>
      <c r="BJ22" s="108" t="s">
        <v>88</v>
      </c>
      <c r="BK22" s="268"/>
      <c r="BL22" s="269" t="s">
        <v>92</v>
      </c>
      <c r="BM22" s="264">
        <v>61480191</v>
      </c>
      <c r="BN22" s="45"/>
      <c r="BO22" s="106" t="str">
        <f>IF(LEN(BK22)&gt;0,CONCATENATE("　",BK22),"")</f>
        <v/>
      </c>
      <c r="BP22" s="107" t="str">
        <f>IF(LEN(BL22)&gt;0,BL22,"")</f>
        <v>　 Aug.</v>
      </c>
      <c r="BQ22" s="46"/>
      <c r="BR22" s="43"/>
      <c r="BS22" s="236" t="s">
        <v>63</v>
      </c>
      <c r="BT22" s="238"/>
      <c r="BU22" s="238"/>
      <c r="BV22" s="239">
        <v>5318083</v>
      </c>
      <c r="BW22" s="232">
        <v>5735914</v>
      </c>
      <c r="BX22" s="232">
        <v>-417832</v>
      </c>
      <c r="BY22" s="232">
        <v>84790164</v>
      </c>
      <c r="BZ22" s="232">
        <v>1374240</v>
      </c>
      <c r="CA22" s="232">
        <v>1218385</v>
      </c>
      <c r="CB22" s="267">
        <v>155855</v>
      </c>
      <c r="CC22" s="267">
        <v>7375046</v>
      </c>
      <c r="CD22" s="267">
        <v>105354</v>
      </c>
      <c r="CE22" s="267">
        <v>104959</v>
      </c>
      <c r="CF22" s="232">
        <v>395</v>
      </c>
      <c r="CG22" s="108" t="s">
        <v>88</v>
      </c>
      <c r="CH22" s="268"/>
      <c r="CI22" s="269" t="s">
        <v>92</v>
      </c>
      <c r="CJ22" s="264">
        <v>2302585</v>
      </c>
      <c r="CK22" s="45"/>
      <c r="CL22" s="106" t="str">
        <f>IF(LEN(CH22)&gt;0,CONCATENATE("　",CH22),"")</f>
        <v/>
      </c>
      <c r="CM22" s="107" t="str">
        <f>IF(LEN(CI22)&gt;0,CI22,"")</f>
        <v>　 Aug.</v>
      </c>
      <c r="CN22" s="46"/>
    </row>
    <row r="23" spans="1:92" ht="15" customHeight="1">
      <c r="A23" s="43"/>
      <c r="B23" s="236" t="s">
        <v>64</v>
      </c>
      <c r="C23" s="237"/>
      <c r="D23" s="238"/>
      <c r="E23" s="239">
        <v>460293904</v>
      </c>
      <c r="F23" s="232">
        <v>317249654</v>
      </c>
      <c r="G23" s="232">
        <v>143044250</v>
      </c>
      <c r="H23" s="232">
        <v>447934223</v>
      </c>
      <c r="I23" s="232">
        <v>333510279</v>
      </c>
      <c r="J23" s="232">
        <v>184329960</v>
      </c>
      <c r="K23" s="267">
        <v>149180319</v>
      </c>
      <c r="L23" s="267">
        <v>365410068</v>
      </c>
      <c r="M23" s="267">
        <v>17752998</v>
      </c>
      <c r="N23" s="267">
        <v>17501135</v>
      </c>
      <c r="O23" s="232">
        <v>251863</v>
      </c>
      <c r="P23" s="108" t="s">
        <v>88</v>
      </c>
      <c r="Q23" s="268"/>
      <c r="R23" s="269" t="s">
        <v>93</v>
      </c>
      <c r="S23" s="264">
        <v>506150</v>
      </c>
      <c r="T23" s="45"/>
      <c r="U23" s="106" t="str">
        <f>IF(LEN(Q23)&gt;0,CONCATENATE("　",Q23),"")</f>
        <v/>
      </c>
      <c r="V23" s="107" t="str">
        <f>IF(LEN(R23)&gt;0,R23,"")</f>
        <v>　 Sept.</v>
      </c>
      <c r="W23" s="46"/>
      <c r="X23" s="43"/>
      <c r="Y23" s="236" t="s">
        <v>64</v>
      </c>
      <c r="Z23" s="238"/>
      <c r="AA23" s="238"/>
      <c r="AB23" s="239">
        <v>15401211</v>
      </c>
      <c r="AC23" s="232">
        <v>11099524</v>
      </c>
      <c r="AD23" s="232">
        <v>4301687</v>
      </c>
      <c r="AE23" s="232">
        <v>-82731508</v>
      </c>
      <c r="AF23" s="232">
        <v>12868598</v>
      </c>
      <c r="AG23" s="232">
        <v>13717129</v>
      </c>
      <c r="AH23" s="267">
        <v>-848531</v>
      </c>
      <c r="AI23" s="267">
        <v>1269659</v>
      </c>
      <c r="AJ23" s="267">
        <v>12881602</v>
      </c>
      <c r="AK23" s="267">
        <v>12881602</v>
      </c>
      <c r="AL23" s="270">
        <v>0</v>
      </c>
      <c r="AM23" s="108" t="s">
        <v>88</v>
      </c>
      <c r="AN23" s="268"/>
      <c r="AO23" s="269" t="s">
        <v>93</v>
      </c>
      <c r="AP23" s="265">
        <v>0</v>
      </c>
      <c r="AQ23" s="45"/>
      <c r="AR23" s="106" t="str">
        <f>IF(LEN(AN23)&gt;0,CONCATENATE("　",AN23),"")</f>
        <v/>
      </c>
      <c r="AS23" s="107" t="str">
        <f>IF(LEN(AO23)&gt;0,AO23,"")</f>
        <v>　 Sept.</v>
      </c>
      <c r="AT23" s="46"/>
      <c r="AU23" s="43"/>
      <c r="AV23" s="236" t="s">
        <v>64</v>
      </c>
      <c r="AW23" s="237"/>
      <c r="AX23" s="238"/>
      <c r="AY23" s="239">
        <v>8057051</v>
      </c>
      <c r="AZ23" s="232">
        <v>11668436</v>
      </c>
      <c r="BA23" s="232">
        <v>-3611385</v>
      </c>
      <c r="BB23" s="234">
        <v>0</v>
      </c>
      <c r="BC23" s="232">
        <v>16383462</v>
      </c>
      <c r="BD23" s="232">
        <v>20319259</v>
      </c>
      <c r="BE23" s="267">
        <v>-3935796</v>
      </c>
      <c r="BF23" s="267">
        <v>9825773</v>
      </c>
      <c r="BG23" s="267">
        <v>34485510</v>
      </c>
      <c r="BH23" s="267">
        <v>36773807</v>
      </c>
      <c r="BI23" s="232">
        <v>-2288297</v>
      </c>
      <c r="BJ23" s="108" t="s">
        <v>88</v>
      </c>
      <c r="BK23" s="268"/>
      <c r="BL23" s="269" t="s">
        <v>93</v>
      </c>
      <c r="BM23" s="264">
        <v>59191894</v>
      </c>
      <c r="BN23" s="45"/>
      <c r="BO23" s="106" t="str">
        <f>IF(LEN(BK23)&gt;0,CONCATENATE("　",BK23),"")</f>
        <v/>
      </c>
      <c r="BP23" s="107" t="str">
        <f>IF(LEN(BL23)&gt;0,BL23,"")</f>
        <v>　 Sept.</v>
      </c>
      <c r="BQ23" s="46"/>
      <c r="BR23" s="43"/>
      <c r="BS23" s="236" t="s">
        <v>64</v>
      </c>
      <c r="BT23" s="238"/>
      <c r="BU23" s="238"/>
      <c r="BV23" s="239">
        <v>7192608</v>
      </c>
      <c r="BW23" s="232">
        <v>7178189</v>
      </c>
      <c r="BX23" s="232">
        <v>14419</v>
      </c>
      <c r="BY23" s="232">
        <v>84804583</v>
      </c>
      <c r="BZ23" s="232">
        <v>1584327</v>
      </c>
      <c r="CA23" s="232">
        <v>1613257</v>
      </c>
      <c r="CB23" s="267">
        <v>-28930</v>
      </c>
      <c r="CC23" s="267">
        <v>7346116</v>
      </c>
      <c r="CD23" s="267">
        <v>176257</v>
      </c>
      <c r="CE23" s="267">
        <v>167355</v>
      </c>
      <c r="CF23" s="232">
        <v>8903</v>
      </c>
      <c r="CG23" s="108" t="s">
        <v>88</v>
      </c>
      <c r="CH23" s="268"/>
      <c r="CI23" s="269" t="s">
        <v>93</v>
      </c>
      <c r="CJ23" s="264">
        <v>2311488</v>
      </c>
      <c r="CK23" s="45"/>
      <c r="CL23" s="106" t="str">
        <f>IF(LEN(CH23)&gt;0,CONCATENATE("　",CH23),"")</f>
        <v/>
      </c>
      <c r="CM23" s="107" t="str">
        <f>IF(LEN(CI23)&gt;0,CI23,"")</f>
        <v>　 Sept.</v>
      </c>
      <c r="CN23" s="46"/>
    </row>
    <row r="24" spans="1:92" ht="15" customHeight="1">
      <c r="A24" s="43"/>
      <c r="B24" s="236" t="s">
        <v>65</v>
      </c>
      <c r="C24" s="237"/>
      <c r="D24" s="238"/>
      <c r="E24" s="239">
        <v>361881248</v>
      </c>
      <c r="F24" s="232">
        <v>355614994</v>
      </c>
      <c r="G24" s="232">
        <v>6266254</v>
      </c>
      <c r="H24" s="232">
        <v>454200477</v>
      </c>
      <c r="I24" s="232">
        <v>204208345</v>
      </c>
      <c r="J24" s="232">
        <v>188665562</v>
      </c>
      <c r="K24" s="267">
        <v>15542783</v>
      </c>
      <c r="L24" s="267">
        <v>380952851</v>
      </c>
      <c r="M24" s="267">
        <v>14743866</v>
      </c>
      <c r="N24" s="267">
        <v>12830264</v>
      </c>
      <c r="O24" s="232">
        <v>1913602</v>
      </c>
      <c r="P24" s="108" t="s">
        <v>88</v>
      </c>
      <c r="Q24" s="268"/>
      <c r="R24" s="269" t="s">
        <v>94</v>
      </c>
      <c r="S24" s="264">
        <v>2419752</v>
      </c>
      <c r="T24" s="45"/>
      <c r="U24" s="106" t="str">
        <f>IF(LEN(Q24)&gt;0,CONCATENATE("　",Q24),"")</f>
        <v/>
      </c>
      <c r="V24" s="107" t="str">
        <f>IF(LEN(R24)&gt;0,R24,"")</f>
        <v>　 Oct.</v>
      </c>
      <c r="W24" s="46"/>
      <c r="X24" s="43"/>
      <c r="Y24" s="236" t="s">
        <v>65</v>
      </c>
      <c r="Z24" s="238"/>
      <c r="AA24" s="238"/>
      <c r="AB24" s="239">
        <v>6347075</v>
      </c>
      <c r="AC24" s="232">
        <v>9253573</v>
      </c>
      <c r="AD24" s="232">
        <v>-2906498</v>
      </c>
      <c r="AE24" s="232">
        <v>-85638006</v>
      </c>
      <c r="AF24" s="232">
        <v>31195083</v>
      </c>
      <c r="AG24" s="232">
        <v>32464742</v>
      </c>
      <c r="AH24" s="267">
        <v>-1269659</v>
      </c>
      <c r="AI24" s="270">
        <v>0</v>
      </c>
      <c r="AJ24" s="267">
        <v>35720912</v>
      </c>
      <c r="AK24" s="267">
        <v>35720912</v>
      </c>
      <c r="AL24" s="270">
        <v>0</v>
      </c>
      <c r="AM24" s="108" t="s">
        <v>88</v>
      </c>
      <c r="AN24" s="268"/>
      <c r="AO24" s="269" t="s">
        <v>94</v>
      </c>
      <c r="AP24" s="265">
        <v>0</v>
      </c>
      <c r="AQ24" s="45"/>
      <c r="AR24" s="106" t="str">
        <f>IF(LEN(AN24)&gt;0,CONCATENATE("　",AN24),"")</f>
        <v/>
      </c>
      <c r="AS24" s="107" t="str">
        <f>IF(LEN(AO24)&gt;0,AO24,"")</f>
        <v>　 Oct.</v>
      </c>
      <c r="AT24" s="46"/>
      <c r="AU24" s="43"/>
      <c r="AV24" s="236" t="s">
        <v>65</v>
      </c>
      <c r="AW24" s="237"/>
      <c r="AX24" s="238"/>
      <c r="AY24" s="239">
        <v>16965389</v>
      </c>
      <c r="AZ24" s="232">
        <v>16965389</v>
      </c>
      <c r="BA24" s="234">
        <v>0</v>
      </c>
      <c r="BB24" s="234">
        <v>0</v>
      </c>
      <c r="BC24" s="232">
        <v>7593773</v>
      </c>
      <c r="BD24" s="232">
        <v>13555831</v>
      </c>
      <c r="BE24" s="267">
        <v>-5962057</v>
      </c>
      <c r="BF24" s="267">
        <v>3863715</v>
      </c>
      <c r="BG24" s="267">
        <v>39252886</v>
      </c>
      <c r="BH24" s="267">
        <v>38208602</v>
      </c>
      <c r="BI24" s="232">
        <v>1044283</v>
      </c>
      <c r="BJ24" s="108" t="s">
        <v>88</v>
      </c>
      <c r="BK24" s="268"/>
      <c r="BL24" s="269" t="s">
        <v>94</v>
      </c>
      <c r="BM24" s="264">
        <v>60236178</v>
      </c>
      <c r="BN24" s="45"/>
      <c r="BO24" s="106" t="str">
        <f>IF(LEN(BK24)&gt;0,CONCATENATE("　",BK24),"")</f>
        <v/>
      </c>
      <c r="BP24" s="107" t="str">
        <f>IF(LEN(BL24)&gt;0,BL24,"")</f>
        <v>　 Oct.</v>
      </c>
      <c r="BQ24" s="46"/>
      <c r="BR24" s="43"/>
      <c r="BS24" s="236" t="s">
        <v>65</v>
      </c>
      <c r="BT24" s="238"/>
      <c r="BU24" s="238"/>
      <c r="BV24" s="239">
        <v>4275879</v>
      </c>
      <c r="BW24" s="232">
        <v>6653249</v>
      </c>
      <c r="BX24" s="232">
        <v>-2377370</v>
      </c>
      <c r="BY24" s="232">
        <v>82427213</v>
      </c>
      <c r="BZ24" s="232">
        <v>1511165</v>
      </c>
      <c r="CA24" s="232">
        <v>1122987</v>
      </c>
      <c r="CB24" s="267">
        <v>388179</v>
      </c>
      <c r="CC24" s="267">
        <v>7734294</v>
      </c>
      <c r="CD24" s="267">
        <v>66873</v>
      </c>
      <c r="CE24" s="267">
        <v>173883</v>
      </c>
      <c r="CF24" s="232">
        <v>-107010</v>
      </c>
      <c r="CG24" s="108" t="s">
        <v>88</v>
      </c>
      <c r="CH24" s="268"/>
      <c r="CI24" s="269" t="s">
        <v>94</v>
      </c>
      <c r="CJ24" s="264">
        <v>2204478</v>
      </c>
      <c r="CK24" s="45"/>
      <c r="CL24" s="106" t="str">
        <f>IF(LEN(CH24)&gt;0,CONCATENATE("　",CH24),"")</f>
        <v/>
      </c>
      <c r="CM24" s="107" t="str">
        <f>IF(LEN(CI24)&gt;0,CI24,"")</f>
        <v>　 Oct.</v>
      </c>
      <c r="CN24" s="46"/>
    </row>
    <row r="25" spans="1:92" ht="15" customHeight="1">
      <c r="A25" s="43"/>
      <c r="B25" s="236" t="s">
        <v>66</v>
      </c>
      <c r="C25" s="237"/>
      <c r="D25" s="238"/>
      <c r="E25" s="239">
        <v>360407276</v>
      </c>
      <c r="F25" s="232">
        <v>273001827</v>
      </c>
      <c r="G25" s="232">
        <v>87405448</v>
      </c>
      <c r="H25" s="232">
        <v>541605926</v>
      </c>
      <c r="I25" s="232">
        <v>206771126</v>
      </c>
      <c r="J25" s="232">
        <v>140805369</v>
      </c>
      <c r="K25" s="267">
        <v>65965757</v>
      </c>
      <c r="L25" s="267">
        <v>446918608</v>
      </c>
      <c r="M25" s="267">
        <v>11322612</v>
      </c>
      <c r="N25" s="267">
        <v>13335535</v>
      </c>
      <c r="O25" s="232">
        <v>-2012923</v>
      </c>
      <c r="P25" s="108" t="s">
        <v>88</v>
      </c>
      <c r="Q25" s="268"/>
      <c r="R25" s="269" t="s">
        <v>95</v>
      </c>
      <c r="S25" s="264">
        <v>406829</v>
      </c>
      <c r="T25" s="45"/>
      <c r="U25" s="106" t="str">
        <f>IF(LEN(Q25)&gt;0,CONCATENATE("　",Q25),"")</f>
        <v/>
      </c>
      <c r="V25" s="107" t="str">
        <f>IF(LEN(R25)&gt;0,R25,"")</f>
        <v>　 Nov.</v>
      </c>
      <c r="W25" s="46"/>
      <c r="X25" s="43"/>
      <c r="Y25" s="236" t="s">
        <v>66</v>
      </c>
      <c r="Z25" s="238"/>
      <c r="AA25" s="238"/>
      <c r="AB25" s="239">
        <v>30643202</v>
      </c>
      <c r="AC25" s="232">
        <v>25477500</v>
      </c>
      <c r="AD25" s="232">
        <v>5165702</v>
      </c>
      <c r="AE25" s="232">
        <v>-80472304</v>
      </c>
      <c r="AF25" s="232">
        <v>9079913</v>
      </c>
      <c r="AG25" s="232">
        <v>8306352</v>
      </c>
      <c r="AH25" s="267">
        <v>773561</v>
      </c>
      <c r="AI25" s="267">
        <v>773561</v>
      </c>
      <c r="AJ25" s="267">
        <v>25462802</v>
      </c>
      <c r="AK25" s="267">
        <v>25462802</v>
      </c>
      <c r="AL25" s="270">
        <v>0</v>
      </c>
      <c r="AM25" s="108" t="s">
        <v>88</v>
      </c>
      <c r="AN25" s="268"/>
      <c r="AO25" s="269" t="s">
        <v>95</v>
      </c>
      <c r="AP25" s="265">
        <v>0</v>
      </c>
      <c r="AQ25" s="45"/>
      <c r="AR25" s="106" t="str">
        <f>IF(LEN(AN25)&gt;0,CONCATENATE("　",AN25),"")</f>
        <v/>
      </c>
      <c r="AS25" s="107" t="str">
        <f>IF(LEN(AO25)&gt;0,AO25,"")</f>
        <v>　 Nov.</v>
      </c>
      <c r="AT25" s="46"/>
      <c r="AU25" s="43"/>
      <c r="AV25" s="236" t="s">
        <v>66</v>
      </c>
      <c r="AW25" s="237"/>
      <c r="AX25" s="238"/>
      <c r="AY25" s="239">
        <v>8621453</v>
      </c>
      <c r="AZ25" s="232">
        <v>8220337</v>
      </c>
      <c r="BA25" s="232">
        <v>401116</v>
      </c>
      <c r="BB25" s="232">
        <v>401116</v>
      </c>
      <c r="BC25" s="232">
        <v>19095797</v>
      </c>
      <c r="BD25" s="232">
        <v>11220022</v>
      </c>
      <c r="BE25" s="267">
        <v>7875775</v>
      </c>
      <c r="BF25" s="267">
        <v>11739491</v>
      </c>
      <c r="BG25" s="267">
        <v>38526827</v>
      </c>
      <c r="BH25" s="267">
        <v>32002382</v>
      </c>
      <c r="BI25" s="232">
        <v>6524444</v>
      </c>
      <c r="BJ25" s="108" t="s">
        <v>88</v>
      </c>
      <c r="BK25" s="268"/>
      <c r="BL25" s="269" t="s">
        <v>95</v>
      </c>
      <c r="BM25" s="264">
        <v>66760622</v>
      </c>
      <c r="BN25" s="45"/>
      <c r="BO25" s="106" t="str">
        <f>IF(LEN(BK25)&gt;0,CONCATENATE("　",BK25),"")</f>
        <v/>
      </c>
      <c r="BP25" s="107" t="str">
        <f>IF(LEN(BL25)&gt;0,BL25,"")</f>
        <v>　 Nov.</v>
      </c>
      <c r="BQ25" s="46"/>
      <c r="BR25" s="43"/>
      <c r="BS25" s="236" t="s">
        <v>66</v>
      </c>
      <c r="BT25" s="238"/>
      <c r="BU25" s="238"/>
      <c r="BV25" s="239">
        <v>9220418</v>
      </c>
      <c r="BW25" s="232">
        <v>6557772</v>
      </c>
      <c r="BX25" s="232">
        <v>2662646</v>
      </c>
      <c r="BY25" s="232">
        <v>85089860</v>
      </c>
      <c r="BZ25" s="232">
        <v>1456691</v>
      </c>
      <c r="CA25" s="232">
        <v>1454498</v>
      </c>
      <c r="CB25" s="267">
        <v>2193</v>
      </c>
      <c r="CC25" s="267">
        <v>7736487</v>
      </c>
      <c r="CD25" s="267">
        <v>206434</v>
      </c>
      <c r="CE25" s="267">
        <v>159257</v>
      </c>
      <c r="CF25" s="232">
        <v>47177</v>
      </c>
      <c r="CG25" s="108" t="s">
        <v>88</v>
      </c>
      <c r="CH25" s="268"/>
      <c r="CI25" s="269" t="s">
        <v>95</v>
      </c>
      <c r="CJ25" s="264">
        <v>2251656</v>
      </c>
      <c r="CK25" s="45"/>
      <c r="CL25" s="106" t="str">
        <f>IF(LEN(CH25)&gt;0,CONCATENATE("　",CH25),"")</f>
        <v/>
      </c>
      <c r="CM25" s="107" t="str">
        <f>IF(LEN(CI25)&gt;0,CI25,"")</f>
        <v>　 Nov.</v>
      </c>
      <c r="CN25" s="46"/>
    </row>
    <row r="26" spans="1:92" ht="15" customHeight="1">
      <c r="A26" s="43"/>
      <c r="B26" s="236" t="s">
        <v>67</v>
      </c>
      <c r="C26" s="237"/>
      <c r="D26" s="238"/>
      <c r="E26" s="239">
        <v>330414894</v>
      </c>
      <c r="F26" s="232">
        <v>547310467</v>
      </c>
      <c r="G26" s="232">
        <v>-216895572</v>
      </c>
      <c r="H26" s="232">
        <v>324710353</v>
      </c>
      <c r="I26" s="232">
        <v>117098933</v>
      </c>
      <c r="J26" s="232">
        <v>356914609</v>
      </c>
      <c r="K26" s="267">
        <v>-239815676</v>
      </c>
      <c r="L26" s="267">
        <v>207102932</v>
      </c>
      <c r="M26" s="267">
        <v>40561346</v>
      </c>
      <c r="N26" s="267">
        <v>26800569</v>
      </c>
      <c r="O26" s="232">
        <v>13760777</v>
      </c>
      <c r="P26" s="108" t="s">
        <v>88</v>
      </c>
      <c r="Q26" s="268"/>
      <c r="R26" s="269" t="s">
        <v>96</v>
      </c>
      <c r="S26" s="264">
        <v>14167605</v>
      </c>
      <c r="T26" s="45"/>
      <c r="U26" s="106" t="str">
        <f>IF(LEN(Q26)&gt;0,CONCATENATE("　",Q26),"")</f>
        <v/>
      </c>
      <c r="V26" s="107" t="str">
        <f>IF(LEN(R26)&gt;0,R26,"")</f>
        <v>　 Dec.</v>
      </c>
      <c r="W26" s="46"/>
      <c r="X26" s="43"/>
      <c r="Y26" s="236" t="s">
        <v>67</v>
      </c>
      <c r="Z26" s="238"/>
      <c r="AA26" s="238"/>
      <c r="AB26" s="239">
        <v>22599893</v>
      </c>
      <c r="AC26" s="232">
        <v>15449033</v>
      </c>
      <c r="AD26" s="232">
        <v>7150860</v>
      </c>
      <c r="AE26" s="232">
        <v>-73321444</v>
      </c>
      <c r="AF26" s="232">
        <v>14099745</v>
      </c>
      <c r="AG26" s="232">
        <v>15365551</v>
      </c>
      <c r="AH26" s="267">
        <v>-1265806</v>
      </c>
      <c r="AI26" s="267">
        <v>-492245</v>
      </c>
      <c r="AJ26" s="267">
        <v>29384920</v>
      </c>
      <c r="AK26" s="267">
        <v>29876647</v>
      </c>
      <c r="AL26" s="267">
        <v>-491726</v>
      </c>
      <c r="AM26" s="108" t="s">
        <v>88</v>
      </c>
      <c r="AN26" s="268"/>
      <c r="AO26" s="269" t="s">
        <v>96</v>
      </c>
      <c r="AP26" s="264">
        <v>-491726</v>
      </c>
      <c r="AQ26" s="45"/>
      <c r="AR26" s="106" t="str">
        <f>IF(LEN(AN26)&gt;0,CONCATENATE("　",AN26),"")</f>
        <v/>
      </c>
      <c r="AS26" s="107" t="str">
        <f>IF(LEN(AO26)&gt;0,AO26,"")</f>
        <v>　 Dec.</v>
      </c>
      <c r="AT26" s="46"/>
      <c r="AU26" s="43"/>
      <c r="AV26" s="236" t="s">
        <v>67</v>
      </c>
      <c r="AW26" s="237"/>
      <c r="AX26" s="238"/>
      <c r="AY26" s="239">
        <v>19315796</v>
      </c>
      <c r="AZ26" s="232">
        <v>15633970</v>
      </c>
      <c r="BA26" s="232">
        <v>3681826</v>
      </c>
      <c r="BB26" s="232">
        <v>4082943</v>
      </c>
      <c r="BC26" s="232">
        <v>22984270</v>
      </c>
      <c r="BD26" s="232">
        <v>18932012</v>
      </c>
      <c r="BE26" s="267">
        <v>4052258</v>
      </c>
      <c r="BF26" s="267">
        <v>15791749</v>
      </c>
      <c r="BG26" s="267">
        <v>46971115</v>
      </c>
      <c r="BH26" s="267">
        <v>54335260</v>
      </c>
      <c r="BI26" s="232">
        <v>-7364145</v>
      </c>
      <c r="BJ26" s="108" t="s">
        <v>88</v>
      </c>
      <c r="BK26" s="268"/>
      <c r="BL26" s="269" t="s">
        <v>96</v>
      </c>
      <c r="BM26" s="264">
        <v>59396477</v>
      </c>
      <c r="BN26" s="45"/>
      <c r="BO26" s="106" t="str">
        <f>IF(LEN(BK26)&gt;0,CONCATENATE("　",BK26),"")</f>
        <v/>
      </c>
      <c r="BP26" s="107" t="str">
        <f>IF(LEN(BL26)&gt;0,BL26,"")</f>
        <v>　 Dec.</v>
      </c>
      <c r="BQ26" s="46"/>
      <c r="BR26" s="43"/>
      <c r="BS26" s="236" t="s">
        <v>67</v>
      </c>
      <c r="BT26" s="238"/>
      <c r="BU26" s="238"/>
      <c r="BV26" s="239">
        <v>13823075</v>
      </c>
      <c r="BW26" s="232">
        <v>10825459</v>
      </c>
      <c r="BX26" s="232">
        <v>2997616</v>
      </c>
      <c r="BY26" s="232">
        <v>88087475</v>
      </c>
      <c r="BZ26" s="232">
        <v>3175827</v>
      </c>
      <c r="CA26" s="232">
        <v>2846772</v>
      </c>
      <c r="CB26" s="267">
        <v>329055</v>
      </c>
      <c r="CC26" s="267">
        <v>8065542</v>
      </c>
      <c r="CD26" s="267">
        <v>399974</v>
      </c>
      <c r="CE26" s="267">
        <v>330584</v>
      </c>
      <c r="CF26" s="232">
        <v>69390</v>
      </c>
      <c r="CG26" s="108" t="s">
        <v>88</v>
      </c>
      <c r="CH26" s="268"/>
      <c r="CI26" s="269" t="s">
        <v>96</v>
      </c>
      <c r="CJ26" s="264">
        <v>2321045</v>
      </c>
      <c r="CK26" s="45"/>
      <c r="CL26" s="106" t="str">
        <f>IF(LEN(CH26)&gt;0,CONCATENATE("　",CH26),"")</f>
        <v/>
      </c>
      <c r="CM26" s="107" t="str">
        <f>IF(LEN(CI26)&gt;0,CI26,"")</f>
        <v>　 Dec.</v>
      </c>
      <c r="CN26" s="46"/>
    </row>
    <row r="27" spans="1:92" ht="15" customHeight="1">
      <c r="A27" s="43"/>
      <c r="B27" s="236" t="s">
        <v>68</v>
      </c>
      <c r="C27" s="240" t="s">
        <v>57</v>
      </c>
      <c r="D27" s="238"/>
      <c r="E27" s="239">
        <v>985807505</v>
      </c>
      <c r="F27" s="232">
        <v>1321303132</v>
      </c>
      <c r="G27" s="232">
        <v>-335495628</v>
      </c>
      <c r="H27" s="232">
        <v>159021757</v>
      </c>
      <c r="I27" s="232">
        <v>716170419</v>
      </c>
      <c r="J27" s="232">
        <v>1054629984</v>
      </c>
      <c r="K27" s="267">
        <v>-338459565</v>
      </c>
      <c r="L27" s="267">
        <v>36290325</v>
      </c>
      <c r="M27" s="267">
        <v>24919324</v>
      </c>
      <c r="N27" s="267">
        <v>37476063</v>
      </c>
      <c r="O27" s="232">
        <v>-12556739</v>
      </c>
      <c r="P27" s="108" t="s">
        <v>88</v>
      </c>
      <c r="Q27" s="108" t="s">
        <v>97</v>
      </c>
      <c r="R27" s="269" t="s">
        <v>98</v>
      </c>
      <c r="S27" s="264">
        <v>1610866</v>
      </c>
      <c r="T27" s="45"/>
      <c r="U27" s="106" t="str">
        <f>IF(LEN(Q27)&gt;0,CONCATENATE("　",Q27),"")</f>
        <v>　(1)</v>
      </c>
      <c r="V27" s="107" t="str">
        <f>IF(LEN(R27)&gt;0,R27,"")</f>
        <v>　 Jan. 2025</v>
      </c>
      <c r="W27" s="46"/>
      <c r="X27" s="43"/>
      <c r="Y27" s="236" t="s">
        <v>68</v>
      </c>
      <c r="Z27" s="277" t="s">
        <v>57</v>
      </c>
      <c r="AA27" s="238"/>
      <c r="AB27" s="239">
        <v>26100792</v>
      </c>
      <c r="AC27" s="232">
        <v>22598724</v>
      </c>
      <c r="AD27" s="232">
        <v>3502068</v>
      </c>
      <c r="AE27" s="232">
        <v>-67659303</v>
      </c>
      <c r="AF27" s="232">
        <v>31813470</v>
      </c>
      <c r="AG27" s="232">
        <v>26610573</v>
      </c>
      <c r="AH27" s="267">
        <v>5202898</v>
      </c>
      <c r="AI27" s="267">
        <v>4710653</v>
      </c>
      <c r="AJ27" s="267">
        <v>53130165</v>
      </c>
      <c r="AK27" s="267">
        <v>52638439</v>
      </c>
      <c r="AL27" s="267">
        <v>491726</v>
      </c>
      <c r="AM27" s="108" t="s">
        <v>88</v>
      </c>
      <c r="AN27" s="108" t="s">
        <v>97</v>
      </c>
      <c r="AO27" s="269" t="s">
        <v>98</v>
      </c>
      <c r="AP27" s="265">
        <v>0</v>
      </c>
      <c r="AQ27" s="45"/>
      <c r="AR27" s="106" t="str">
        <f>IF(LEN(AN27)&gt;0,CONCATENATE("　",AN27),"")</f>
        <v>　(1)</v>
      </c>
      <c r="AS27" s="107" t="str">
        <f>IF(LEN(AO27)&gt;0,AO27,"")</f>
        <v>　 Jan. 2025</v>
      </c>
      <c r="AT27" s="46"/>
      <c r="AU27" s="43"/>
      <c r="AV27" s="236" t="s">
        <v>68</v>
      </c>
      <c r="AW27" s="240" t="s">
        <v>57</v>
      </c>
      <c r="AX27" s="238"/>
      <c r="AY27" s="239">
        <v>17400083</v>
      </c>
      <c r="AZ27" s="232">
        <v>16895663</v>
      </c>
      <c r="BA27" s="232">
        <v>504419</v>
      </c>
      <c r="BB27" s="232">
        <v>4587362</v>
      </c>
      <c r="BC27" s="232">
        <v>14624821</v>
      </c>
      <c r="BD27" s="232">
        <v>19419002</v>
      </c>
      <c r="BE27" s="267">
        <v>-4794181</v>
      </c>
      <c r="BF27" s="267">
        <v>10997568</v>
      </c>
      <c r="BG27" s="267">
        <v>90416364</v>
      </c>
      <c r="BH27" s="267">
        <v>79658595</v>
      </c>
      <c r="BI27" s="232">
        <v>10757769</v>
      </c>
      <c r="BJ27" s="108" t="s">
        <v>88</v>
      </c>
      <c r="BK27" s="108" t="s">
        <v>97</v>
      </c>
      <c r="BL27" s="269" t="s">
        <v>98</v>
      </c>
      <c r="BM27" s="264">
        <v>70154246</v>
      </c>
      <c r="BN27" s="45"/>
      <c r="BO27" s="106" t="str">
        <f>IF(LEN(BK27)&gt;0,CONCATENATE("　",BK27),"")</f>
        <v>　(1)</v>
      </c>
      <c r="BP27" s="107" t="str">
        <f>IF(LEN(BL27)&gt;0,BL27,"")</f>
        <v>　 Jan. 2025</v>
      </c>
      <c r="BQ27" s="46"/>
      <c r="BR27" s="43"/>
      <c r="BS27" s="236" t="s">
        <v>68</v>
      </c>
      <c r="BT27" s="277" t="s">
        <v>57</v>
      </c>
      <c r="BU27" s="238"/>
      <c r="BV27" s="239">
        <v>9276994</v>
      </c>
      <c r="BW27" s="232">
        <v>8954488</v>
      </c>
      <c r="BX27" s="232">
        <v>322506</v>
      </c>
      <c r="BY27" s="232">
        <v>88409981</v>
      </c>
      <c r="BZ27" s="232">
        <v>1718065</v>
      </c>
      <c r="CA27" s="232">
        <v>2208266</v>
      </c>
      <c r="CB27" s="267">
        <v>-490201</v>
      </c>
      <c r="CC27" s="267">
        <v>7575342</v>
      </c>
      <c r="CD27" s="267">
        <v>237008</v>
      </c>
      <c r="CE27" s="267">
        <v>213336</v>
      </c>
      <c r="CF27" s="232">
        <v>23672</v>
      </c>
      <c r="CG27" s="108" t="s">
        <v>88</v>
      </c>
      <c r="CH27" s="108" t="s">
        <v>97</v>
      </c>
      <c r="CI27" s="269" t="s">
        <v>98</v>
      </c>
      <c r="CJ27" s="264">
        <v>2344717</v>
      </c>
      <c r="CK27" s="45"/>
      <c r="CL27" s="106" t="str">
        <f>IF(LEN(CH27)&gt;0,CONCATENATE("　",CH27),"")</f>
        <v>　(1)</v>
      </c>
      <c r="CM27" s="107" t="str">
        <f>IF(LEN(CI27)&gt;0,CI27,"")</f>
        <v>　 Jan. 2025</v>
      </c>
      <c r="CN27" s="46"/>
    </row>
    <row r="28" spans="1:92" ht="15" customHeight="1">
      <c r="A28" s="43"/>
      <c r="B28" s="236"/>
      <c r="C28" s="237"/>
      <c r="D28" s="238"/>
      <c r="E28" s="241">
        <v>-385368802</v>
      </c>
      <c r="F28" s="233">
        <v>-555175833</v>
      </c>
      <c r="G28" s="233">
        <v>169807031</v>
      </c>
      <c r="H28" s="235">
        <v>0</v>
      </c>
      <c r="I28" s="233">
        <v>-388442498</v>
      </c>
      <c r="J28" s="233">
        <v>-556089457</v>
      </c>
      <c r="K28" s="272">
        <v>167646958</v>
      </c>
      <c r="L28" s="271">
        <v>0</v>
      </c>
      <c r="M28" s="271">
        <v>0</v>
      </c>
      <c r="N28" s="271">
        <v>0</v>
      </c>
      <c r="O28" s="235">
        <v>0</v>
      </c>
      <c r="P28" s="108"/>
      <c r="Q28" s="268"/>
      <c r="R28" s="269"/>
      <c r="S28" s="266">
        <v>0</v>
      </c>
      <c r="T28" s="45"/>
      <c r="U28" s="106" t="str">
        <f>IF(LEN(Q28)&gt;0,CONCATENATE("　",Q28),"")</f>
        <v/>
      </c>
      <c r="V28" s="107" t="str">
        <f>IF(LEN(R28)&gt;0,R28,"")</f>
        <v/>
      </c>
      <c r="W28" s="46"/>
      <c r="X28" s="43"/>
      <c r="Y28" s="236"/>
      <c r="Z28" s="238"/>
      <c r="AA28" s="238"/>
      <c r="AB28" s="241">
        <v>3073696</v>
      </c>
      <c r="AC28" s="233">
        <v>913623</v>
      </c>
      <c r="AD28" s="233">
        <v>2160073</v>
      </c>
      <c r="AE28" s="235">
        <v>0</v>
      </c>
      <c r="AF28" s="235">
        <v>0</v>
      </c>
      <c r="AG28" s="235">
        <v>0</v>
      </c>
      <c r="AH28" s="271">
        <v>0</v>
      </c>
      <c r="AI28" s="271">
        <v>0</v>
      </c>
      <c r="AJ28" s="271">
        <v>0</v>
      </c>
      <c r="AK28" s="271">
        <v>0</v>
      </c>
      <c r="AL28" s="271">
        <v>0</v>
      </c>
      <c r="AM28" s="108"/>
      <c r="AN28" s="268"/>
      <c r="AO28" s="269"/>
      <c r="AP28" s="266">
        <v>0</v>
      </c>
      <c r="AQ28" s="45"/>
      <c r="AR28" s="106" t="str">
        <f>IF(LEN(AN28)&gt;0,CONCATENATE("　",AN28),"")</f>
        <v/>
      </c>
      <c r="AS28" s="107" t="str">
        <f>IF(LEN(AO28)&gt;0,AO28,"")</f>
        <v/>
      </c>
      <c r="AT28" s="46"/>
      <c r="AU28" s="43"/>
      <c r="AV28" s="236"/>
      <c r="AW28" s="237"/>
      <c r="AX28" s="238"/>
      <c r="AY28" s="278">
        <v>0</v>
      </c>
      <c r="AZ28" s="235">
        <v>0</v>
      </c>
      <c r="BA28" s="235">
        <v>0</v>
      </c>
      <c r="BB28" s="235">
        <v>0</v>
      </c>
      <c r="BC28" s="235">
        <v>0</v>
      </c>
      <c r="BD28" s="235">
        <v>0</v>
      </c>
      <c r="BE28" s="271">
        <v>0</v>
      </c>
      <c r="BF28" s="271">
        <v>0</v>
      </c>
      <c r="BG28" s="271">
        <v>0</v>
      </c>
      <c r="BH28" s="271">
        <v>0</v>
      </c>
      <c r="BI28" s="235">
        <v>0</v>
      </c>
      <c r="BJ28" s="108"/>
      <c r="BK28" s="268"/>
      <c r="BL28" s="269"/>
      <c r="BM28" s="266">
        <v>0</v>
      </c>
      <c r="BN28" s="45"/>
      <c r="BO28" s="106" t="str">
        <f>IF(LEN(BK28)&gt;0,CONCATENATE("　",BK28),"")</f>
        <v/>
      </c>
      <c r="BP28" s="107" t="str">
        <f>IF(LEN(BL28)&gt;0,BL28,"")</f>
        <v/>
      </c>
      <c r="BQ28" s="46"/>
      <c r="BR28" s="43"/>
      <c r="BS28" s="236"/>
      <c r="BT28" s="238"/>
      <c r="BU28" s="238"/>
      <c r="BV28" s="278">
        <v>0</v>
      </c>
      <c r="BW28" s="235">
        <v>0</v>
      </c>
      <c r="BX28" s="235">
        <v>0</v>
      </c>
      <c r="BY28" s="235">
        <v>0</v>
      </c>
      <c r="BZ28" s="235">
        <v>0</v>
      </c>
      <c r="CA28" s="235">
        <v>0</v>
      </c>
      <c r="CB28" s="271">
        <v>0</v>
      </c>
      <c r="CC28" s="271">
        <v>0</v>
      </c>
      <c r="CD28" s="271">
        <v>0</v>
      </c>
      <c r="CE28" s="271">
        <v>0</v>
      </c>
      <c r="CF28" s="235">
        <v>0</v>
      </c>
      <c r="CG28" s="108"/>
      <c r="CH28" s="268"/>
      <c r="CI28" s="269"/>
      <c r="CJ28" s="266">
        <v>0</v>
      </c>
      <c r="CK28" s="45"/>
      <c r="CL28" s="106" t="str">
        <f>IF(LEN(CH28)&gt;0,CONCATENATE("　",CH28),"")</f>
        <v/>
      </c>
      <c r="CM28" s="107" t="str">
        <f>IF(LEN(CI28)&gt;0,CI28,"")</f>
        <v/>
      </c>
      <c r="CN28" s="46"/>
    </row>
    <row r="29" spans="1:92" ht="15" customHeight="1">
      <c r="A29" s="43"/>
      <c r="B29" s="236" t="s">
        <v>69</v>
      </c>
      <c r="C29" s="240" t="s">
        <v>57</v>
      </c>
      <c r="D29" s="238"/>
      <c r="E29" s="239">
        <v>250504093</v>
      </c>
      <c r="F29" s="232">
        <v>278687048</v>
      </c>
      <c r="G29" s="232">
        <v>-28182955</v>
      </c>
      <c r="H29" s="232">
        <v>130799181</v>
      </c>
      <c r="I29" s="232">
        <v>157396027</v>
      </c>
      <c r="J29" s="232">
        <v>165348305</v>
      </c>
      <c r="K29" s="267">
        <v>-7952278</v>
      </c>
      <c r="L29" s="267">
        <v>28298427</v>
      </c>
      <c r="M29" s="267">
        <v>12011270</v>
      </c>
      <c r="N29" s="267">
        <v>13290717</v>
      </c>
      <c r="O29" s="232">
        <v>-1279447</v>
      </c>
      <c r="P29" s="108" t="s">
        <v>88</v>
      </c>
      <c r="Q29" s="108" t="s">
        <v>97</v>
      </c>
      <c r="R29" s="269" t="s">
        <v>99</v>
      </c>
      <c r="S29" s="264">
        <v>331419</v>
      </c>
      <c r="T29" s="45"/>
      <c r="U29" s="106" t="str">
        <f>IF(LEN(Q29)&gt;0,CONCATENATE("　",Q29),"")</f>
        <v>　(1)</v>
      </c>
      <c r="V29" s="107" t="str">
        <f>IF(LEN(R29)&gt;0,R29,"")</f>
        <v>　 Feb.</v>
      </c>
      <c r="W29" s="46"/>
      <c r="X29" s="43"/>
      <c r="Y29" s="236" t="s">
        <v>69</v>
      </c>
      <c r="Z29" s="277" t="s">
        <v>57</v>
      </c>
      <c r="AA29" s="238"/>
      <c r="AB29" s="239">
        <v>15099748</v>
      </c>
      <c r="AC29" s="232">
        <v>26212654</v>
      </c>
      <c r="AD29" s="232">
        <v>-11112907</v>
      </c>
      <c r="AE29" s="232">
        <v>-78772209</v>
      </c>
      <c r="AF29" s="232">
        <v>8108912</v>
      </c>
      <c r="AG29" s="232">
        <v>10538080</v>
      </c>
      <c r="AH29" s="267">
        <v>-2429168</v>
      </c>
      <c r="AI29" s="267">
        <v>2281485</v>
      </c>
      <c r="AJ29" s="267">
        <v>9876055</v>
      </c>
      <c r="AK29" s="267">
        <v>9876055</v>
      </c>
      <c r="AL29" s="270">
        <v>0</v>
      </c>
      <c r="AM29" s="108" t="s">
        <v>88</v>
      </c>
      <c r="AN29" s="108" t="s">
        <v>97</v>
      </c>
      <c r="AO29" s="269" t="s">
        <v>99</v>
      </c>
      <c r="AP29" s="265">
        <v>0</v>
      </c>
      <c r="AQ29" s="45"/>
      <c r="AR29" s="106" t="str">
        <f>IF(LEN(AN29)&gt;0,CONCATENATE("　",AN29),"")</f>
        <v>　(1)</v>
      </c>
      <c r="AS29" s="107" t="str">
        <f>IF(LEN(AO29)&gt;0,AO29,"")</f>
        <v>　 Feb.</v>
      </c>
      <c r="AT29" s="46"/>
      <c r="AU29" s="43"/>
      <c r="AV29" s="236" t="s">
        <v>69</v>
      </c>
      <c r="AW29" s="240" t="s">
        <v>57</v>
      </c>
      <c r="AX29" s="238"/>
      <c r="AY29" s="239">
        <v>5210054</v>
      </c>
      <c r="AZ29" s="232">
        <v>7429840</v>
      </c>
      <c r="BA29" s="232">
        <v>-2219786</v>
      </c>
      <c r="BB29" s="232">
        <v>2367576</v>
      </c>
      <c r="BC29" s="232">
        <v>10048177</v>
      </c>
      <c r="BD29" s="232">
        <v>9716641</v>
      </c>
      <c r="BE29" s="267">
        <v>331536</v>
      </c>
      <c r="BF29" s="267">
        <v>11329104</v>
      </c>
      <c r="BG29" s="267">
        <v>25647018</v>
      </c>
      <c r="BH29" s="267">
        <v>29413893</v>
      </c>
      <c r="BI29" s="232">
        <v>-3766876</v>
      </c>
      <c r="BJ29" s="108" t="s">
        <v>88</v>
      </c>
      <c r="BK29" s="108" t="s">
        <v>97</v>
      </c>
      <c r="BL29" s="269" t="s">
        <v>99</v>
      </c>
      <c r="BM29" s="264">
        <v>66387370</v>
      </c>
      <c r="BN29" s="45"/>
      <c r="BO29" s="106" t="str">
        <f>IF(LEN(BK29)&gt;0,CONCATENATE("　",BK29),"")</f>
        <v>　(1)</v>
      </c>
      <c r="BP29" s="107" t="str">
        <f>IF(LEN(BL29)&gt;0,BL29,"")</f>
        <v>　 Feb.</v>
      </c>
      <c r="BQ29" s="46"/>
      <c r="BR29" s="43"/>
      <c r="BS29" s="236" t="s">
        <v>69</v>
      </c>
      <c r="BT29" s="277" t="s">
        <v>57</v>
      </c>
      <c r="BU29" s="238"/>
      <c r="BV29" s="239">
        <v>6318010</v>
      </c>
      <c r="BW29" s="232">
        <v>5465301</v>
      </c>
      <c r="BX29" s="232">
        <v>852709</v>
      </c>
      <c r="BY29" s="232">
        <v>89262690</v>
      </c>
      <c r="BZ29" s="232">
        <v>604627</v>
      </c>
      <c r="CA29" s="232">
        <v>1302276</v>
      </c>
      <c r="CB29" s="267">
        <v>-697650</v>
      </c>
      <c r="CC29" s="267">
        <v>6877692</v>
      </c>
      <c r="CD29" s="267">
        <v>184197</v>
      </c>
      <c r="CE29" s="267">
        <v>93286</v>
      </c>
      <c r="CF29" s="232">
        <v>90911</v>
      </c>
      <c r="CG29" s="108" t="s">
        <v>88</v>
      </c>
      <c r="CH29" s="108" t="s">
        <v>97</v>
      </c>
      <c r="CI29" s="269" t="s">
        <v>99</v>
      </c>
      <c r="CJ29" s="264">
        <v>2435628</v>
      </c>
      <c r="CK29" s="45"/>
      <c r="CL29" s="106" t="str">
        <f>IF(LEN(CH29)&gt;0,CONCATENATE("　",CH29),"")</f>
        <v>　(1)</v>
      </c>
      <c r="CM29" s="107" t="str">
        <f>IF(LEN(CI29)&gt;0,CI29,"")</f>
        <v>　 Feb.</v>
      </c>
      <c r="CN29" s="46"/>
    </row>
    <row r="30" spans="1:92" ht="15" customHeight="1">
      <c r="A30" s="43"/>
      <c r="B30" s="236"/>
      <c r="C30" s="237"/>
      <c r="D30" s="238"/>
      <c r="E30" s="241">
        <v>-24874</v>
      </c>
      <c r="F30" s="233">
        <v>14747</v>
      </c>
      <c r="G30" s="233">
        <v>-39620</v>
      </c>
      <c r="H30" s="235">
        <v>0</v>
      </c>
      <c r="I30" s="233">
        <v>-24874</v>
      </c>
      <c r="J30" s="233">
        <v>14747</v>
      </c>
      <c r="K30" s="272">
        <v>-39620</v>
      </c>
      <c r="L30" s="271">
        <v>0</v>
      </c>
      <c r="M30" s="271">
        <v>0</v>
      </c>
      <c r="N30" s="271">
        <v>0</v>
      </c>
      <c r="O30" s="235">
        <v>0</v>
      </c>
      <c r="P30" s="108"/>
      <c r="Q30" s="268"/>
      <c r="R30" s="269"/>
      <c r="S30" s="266">
        <v>0</v>
      </c>
      <c r="T30" s="45"/>
      <c r="U30" s="106" t="str">
        <f>IF(LEN(Q30)&gt;0,CONCATENATE("　",Q30),"")</f>
        <v/>
      </c>
      <c r="V30" s="107" t="str">
        <f>IF(LEN(R30)&gt;0,R30,"")</f>
        <v/>
      </c>
      <c r="W30" s="46"/>
      <c r="X30" s="43"/>
      <c r="Y30" s="236"/>
      <c r="Z30" s="238"/>
      <c r="AA30" s="238"/>
      <c r="AB30" s="278">
        <v>0</v>
      </c>
      <c r="AC30" s="235">
        <v>0</v>
      </c>
      <c r="AD30" s="235">
        <v>0</v>
      </c>
      <c r="AE30" s="235">
        <v>0</v>
      </c>
      <c r="AF30" s="235">
        <v>0</v>
      </c>
      <c r="AG30" s="235">
        <v>0</v>
      </c>
      <c r="AH30" s="271">
        <v>0</v>
      </c>
      <c r="AI30" s="271">
        <v>0</v>
      </c>
      <c r="AJ30" s="271">
        <v>0</v>
      </c>
      <c r="AK30" s="271">
        <v>0</v>
      </c>
      <c r="AL30" s="271">
        <v>0</v>
      </c>
      <c r="AM30" s="108"/>
      <c r="AN30" s="268"/>
      <c r="AO30" s="269"/>
      <c r="AP30" s="266">
        <v>0</v>
      </c>
      <c r="AQ30" s="45"/>
      <c r="AR30" s="106" t="str">
        <f>IF(LEN(AN30)&gt;0,CONCATENATE("　",AN30),"")</f>
        <v/>
      </c>
      <c r="AS30" s="107" t="str">
        <f>IF(LEN(AO30)&gt;0,AO30,"")</f>
        <v/>
      </c>
      <c r="AT30" s="46"/>
      <c r="AU30" s="43"/>
      <c r="AV30" s="236"/>
      <c r="AW30" s="237"/>
      <c r="AX30" s="238"/>
      <c r="AY30" s="278">
        <v>0</v>
      </c>
      <c r="AZ30" s="235">
        <v>0</v>
      </c>
      <c r="BA30" s="235">
        <v>0</v>
      </c>
      <c r="BB30" s="235">
        <v>0</v>
      </c>
      <c r="BC30" s="235">
        <v>0</v>
      </c>
      <c r="BD30" s="235">
        <v>0</v>
      </c>
      <c r="BE30" s="271">
        <v>0</v>
      </c>
      <c r="BF30" s="271">
        <v>0</v>
      </c>
      <c r="BG30" s="271">
        <v>0</v>
      </c>
      <c r="BH30" s="271">
        <v>0</v>
      </c>
      <c r="BI30" s="235">
        <v>0</v>
      </c>
      <c r="BJ30" s="108"/>
      <c r="BK30" s="268"/>
      <c r="BL30" s="269"/>
      <c r="BM30" s="266">
        <v>0</v>
      </c>
      <c r="BN30" s="45"/>
      <c r="BO30" s="106" t="str">
        <f>IF(LEN(BK30)&gt;0,CONCATENATE("　",BK30),"")</f>
        <v/>
      </c>
      <c r="BP30" s="107" t="str">
        <f>IF(LEN(BL30)&gt;0,BL30,"")</f>
        <v/>
      </c>
      <c r="BQ30" s="46"/>
      <c r="BR30" s="43"/>
      <c r="BS30" s="236"/>
      <c r="BT30" s="238"/>
      <c r="BU30" s="238"/>
      <c r="BV30" s="278">
        <v>0</v>
      </c>
      <c r="BW30" s="235">
        <v>0</v>
      </c>
      <c r="BX30" s="235">
        <v>0</v>
      </c>
      <c r="BY30" s="235">
        <v>0</v>
      </c>
      <c r="BZ30" s="235">
        <v>0</v>
      </c>
      <c r="CA30" s="235">
        <v>0</v>
      </c>
      <c r="CB30" s="271">
        <v>0</v>
      </c>
      <c r="CC30" s="271">
        <v>0</v>
      </c>
      <c r="CD30" s="271">
        <v>0</v>
      </c>
      <c r="CE30" s="271">
        <v>0</v>
      </c>
      <c r="CF30" s="235">
        <v>0</v>
      </c>
      <c r="CG30" s="108"/>
      <c r="CH30" s="268"/>
      <c r="CI30" s="269"/>
      <c r="CJ30" s="266">
        <v>0</v>
      </c>
      <c r="CK30" s="45"/>
      <c r="CL30" s="106" t="str">
        <f>IF(LEN(CH30)&gt;0,CONCATENATE("　",CH30),"")</f>
        <v/>
      </c>
      <c r="CM30" s="107" t="str">
        <f>IF(LEN(CI30)&gt;0,CI30,"")</f>
        <v/>
      </c>
      <c r="CN30" s="46"/>
    </row>
    <row r="31" spans="1:92" ht="15" customHeight="1">
      <c r="A31" s="43"/>
      <c r="B31" s="236" t="s">
        <v>70</v>
      </c>
      <c r="C31" s="240" t="s">
        <v>57</v>
      </c>
      <c r="D31" s="238"/>
      <c r="E31" s="239">
        <v>356795819</v>
      </c>
      <c r="F31" s="232">
        <v>350108616</v>
      </c>
      <c r="G31" s="232">
        <v>6687203</v>
      </c>
      <c r="H31" s="232">
        <v>137423572</v>
      </c>
      <c r="I31" s="232">
        <v>235976888</v>
      </c>
      <c r="J31" s="232">
        <v>218444602</v>
      </c>
      <c r="K31" s="267">
        <v>17532286</v>
      </c>
      <c r="L31" s="267">
        <v>45767900</v>
      </c>
      <c r="M31" s="267">
        <v>19083520</v>
      </c>
      <c r="N31" s="267">
        <v>19384444</v>
      </c>
      <c r="O31" s="232">
        <v>-300924</v>
      </c>
      <c r="P31" s="108" t="s">
        <v>88</v>
      </c>
      <c r="Q31" s="108" t="s">
        <v>97</v>
      </c>
      <c r="R31" s="269" t="s">
        <v>100</v>
      </c>
      <c r="S31" s="264">
        <v>30495</v>
      </c>
      <c r="T31" s="45"/>
      <c r="U31" s="106" t="str">
        <f>IF(LEN(Q31)&gt;0,CONCATENATE("　",Q31),"")</f>
        <v>　(1)</v>
      </c>
      <c r="V31" s="107" t="str">
        <f>IF(LEN(R31)&gt;0,R31,"")</f>
        <v>　 Mar.</v>
      </c>
      <c r="W31" s="46"/>
      <c r="X31" s="43"/>
      <c r="Y31" s="236" t="s">
        <v>70</v>
      </c>
      <c r="Z31" s="277" t="s">
        <v>57</v>
      </c>
      <c r="AA31" s="238"/>
      <c r="AB31" s="239">
        <v>16646006</v>
      </c>
      <c r="AC31" s="232">
        <v>12118890</v>
      </c>
      <c r="AD31" s="232">
        <v>4527116</v>
      </c>
      <c r="AE31" s="232">
        <v>-74245093</v>
      </c>
      <c r="AF31" s="232">
        <v>6805009</v>
      </c>
      <c r="AG31" s="232">
        <v>9086494</v>
      </c>
      <c r="AH31" s="267">
        <v>-2281485</v>
      </c>
      <c r="AI31" s="270">
        <v>0</v>
      </c>
      <c r="AJ31" s="267">
        <v>13632713</v>
      </c>
      <c r="AK31" s="267">
        <v>12328006</v>
      </c>
      <c r="AL31" s="267">
        <v>1304707</v>
      </c>
      <c r="AM31" s="108" t="s">
        <v>88</v>
      </c>
      <c r="AN31" s="108" t="s">
        <v>97</v>
      </c>
      <c r="AO31" s="269" t="s">
        <v>100</v>
      </c>
      <c r="AP31" s="264">
        <v>1304707</v>
      </c>
      <c r="AQ31" s="45"/>
      <c r="AR31" s="106" t="str">
        <f>IF(LEN(AN31)&gt;0,CONCATENATE("　",AN31),"")</f>
        <v>　(1)</v>
      </c>
      <c r="AS31" s="107" t="str">
        <f>IF(LEN(AO31)&gt;0,AO31,"")</f>
        <v>　 Mar.</v>
      </c>
      <c r="AT31" s="46"/>
      <c r="AU31" s="43"/>
      <c r="AV31" s="236" t="s">
        <v>70</v>
      </c>
      <c r="AW31" s="240" t="s">
        <v>57</v>
      </c>
      <c r="AX31" s="238"/>
      <c r="AY31" s="239">
        <v>6531617</v>
      </c>
      <c r="AZ31" s="232">
        <v>7974218</v>
      </c>
      <c r="BA31" s="232">
        <v>-1442601</v>
      </c>
      <c r="BB31" s="232">
        <v>924975</v>
      </c>
      <c r="BC31" s="232">
        <v>10990941</v>
      </c>
      <c r="BD31" s="232">
        <v>15514929</v>
      </c>
      <c r="BE31" s="267">
        <v>-4523988</v>
      </c>
      <c r="BF31" s="267">
        <v>6805116</v>
      </c>
      <c r="BG31" s="267">
        <v>39366197</v>
      </c>
      <c r="BH31" s="267">
        <v>46850670</v>
      </c>
      <c r="BI31" s="232">
        <v>-7484472</v>
      </c>
      <c r="BJ31" s="108" t="s">
        <v>88</v>
      </c>
      <c r="BK31" s="108" t="s">
        <v>97</v>
      </c>
      <c r="BL31" s="269" t="s">
        <v>100</v>
      </c>
      <c r="BM31" s="264">
        <v>58902898</v>
      </c>
      <c r="BN31" s="45"/>
      <c r="BO31" s="106" t="str">
        <f>IF(LEN(BK31)&gt;0,CONCATENATE("　",BK31),"")</f>
        <v>　(1)</v>
      </c>
      <c r="BP31" s="107" t="str">
        <f>IF(LEN(BL31)&gt;0,BL31,"")</f>
        <v>　 Mar.</v>
      </c>
      <c r="BQ31" s="46"/>
      <c r="BR31" s="43"/>
      <c r="BS31" s="236" t="s">
        <v>70</v>
      </c>
      <c r="BT31" s="277" t="s">
        <v>57</v>
      </c>
      <c r="BU31" s="238"/>
      <c r="BV31" s="239">
        <v>6243134</v>
      </c>
      <c r="BW31" s="232">
        <v>6548329</v>
      </c>
      <c r="BX31" s="232">
        <v>-305196</v>
      </c>
      <c r="BY31" s="232">
        <v>88957494</v>
      </c>
      <c r="BZ31" s="232">
        <v>1376513</v>
      </c>
      <c r="CA31" s="232">
        <v>1730659</v>
      </c>
      <c r="CB31" s="267">
        <v>-354146</v>
      </c>
      <c r="CC31" s="267">
        <v>6523546</v>
      </c>
      <c r="CD31" s="267">
        <v>143281</v>
      </c>
      <c r="CE31" s="267">
        <v>127375</v>
      </c>
      <c r="CF31" s="232">
        <v>15906</v>
      </c>
      <c r="CG31" s="108" t="s">
        <v>88</v>
      </c>
      <c r="CH31" s="108" t="s">
        <v>97</v>
      </c>
      <c r="CI31" s="269" t="s">
        <v>100</v>
      </c>
      <c r="CJ31" s="264">
        <v>2451535</v>
      </c>
      <c r="CK31" s="45"/>
      <c r="CL31" s="106" t="str">
        <f>IF(LEN(CH31)&gt;0,CONCATENATE("　",CH31),"")</f>
        <v>　(1)</v>
      </c>
      <c r="CM31" s="107" t="str">
        <f>IF(LEN(CI31)&gt;0,CI31,"")</f>
        <v>　 Mar.</v>
      </c>
      <c r="CN31" s="46"/>
    </row>
    <row r="32" spans="1:92" ht="15" customHeight="1">
      <c r="A32" s="43"/>
      <c r="B32" s="236"/>
      <c r="C32" s="237"/>
      <c r="D32" s="238"/>
      <c r="E32" s="241">
        <v>1699951</v>
      </c>
      <c r="F32" s="233">
        <v>1762764</v>
      </c>
      <c r="G32" s="233">
        <v>-62812</v>
      </c>
      <c r="H32" s="235">
        <v>0</v>
      </c>
      <c r="I32" s="233">
        <v>1699951</v>
      </c>
      <c r="J32" s="233">
        <v>1762764</v>
      </c>
      <c r="K32" s="272">
        <v>-62812</v>
      </c>
      <c r="L32" s="271">
        <v>0</v>
      </c>
      <c r="M32" s="271">
        <v>0</v>
      </c>
      <c r="N32" s="271">
        <v>0</v>
      </c>
      <c r="O32" s="235">
        <v>0</v>
      </c>
      <c r="P32" s="108"/>
      <c r="Q32" s="268"/>
      <c r="R32" s="269"/>
      <c r="S32" s="266">
        <v>0</v>
      </c>
      <c r="T32" s="45"/>
      <c r="U32" s="106" t="str">
        <f>IF(LEN(Q32)&gt;0,CONCATENATE("　",Q32),"")</f>
        <v/>
      </c>
      <c r="V32" s="107" t="str">
        <f>IF(LEN(R32)&gt;0,R32,"")</f>
        <v/>
      </c>
      <c r="W32" s="46"/>
      <c r="X32" s="43"/>
      <c r="Y32" s="236"/>
      <c r="Z32" s="238"/>
      <c r="AA32" s="238"/>
      <c r="AB32" s="278">
        <v>0</v>
      </c>
      <c r="AC32" s="235">
        <v>0</v>
      </c>
      <c r="AD32" s="235">
        <v>0</v>
      </c>
      <c r="AE32" s="235">
        <v>0</v>
      </c>
      <c r="AF32" s="235">
        <v>0</v>
      </c>
      <c r="AG32" s="235">
        <v>0</v>
      </c>
      <c r="AH32" s="271">
        <v>0</v>
      </c>
      <c r="AI32" s="271">
        <v>0</v>
      </c>
      <c r="AJ32" s="271">
        <v>0</v>
      </c>
      <c r="AK32" s="271">
        <v>0</v>
      </c>
      <c r="AL32" s="271">
        <v>0</v>
      </c>
      <c r="AM32" s="108"/>
      <c r="AN32" s="268"/>
      <c r="AO32" s="269"/>
      <c r="AP32" s="266">
        <v>0</v>
      </c>
      <c r="AQ32" s="45"/>
      <c r="AR32" s="106" t="str">
        <f>IF(LEN(AN32)&gt;0,CONCATENATE("　",AN32),"")</f>
        <v/>
      </c>
      <c r="AS32" s="107" t="str">
        <f>IF(LEN(AO32)&gt;0,AO32,"")</f>
        <v/>
      </c>
      <c r="AT32" s="46"/>
      <c r="AU32" s="43"/>
      <c r="AV32" s="236"/>
      <c r="AW32" s="237"/>
      <c r="AX32" s="238"/>
      <c r="AY32" s="278">
        <v>0</v>
      </c>
      <c r="AZ32" s="235">
        <v>0</v>
      </c>
      <c r="BA32" s="235">
        <v>0</v>
      </c>
      <c r="BB32" s="235">
        <v>0</v>
      </c>
      <c r="BC32" s="235">
        <v>0</v>
      </c>
      <c r="BD32" s="235">
        <v>0</v>
      </c>
      <c r="BE32" s="271">
        <v>0</v>
      </c>
      <c r="BF32" s="271">
        <v>0</v>
      </c>
      <c r="BG32" s="271">
        <v>0</v>
      </c>
      <c r="BH32" s="271">
        <v>0</v>
      </c>
      <c r="BI32" s="235">
        <v>0</v>
      </c>
      <c r="BJ32" s="108"/>
      <c r="BK32" s="268"/>
      <c r="BL32" s="269"/>
      <c r="BM32" s="266">
        <v>0</v>
      </c>
      <c r="BN32" s="45"/>
      <c r="BO32" s="106" t="str">
        <f>IF(LEN(BK32)&gt;0,CONCATENATE("　",BK32),"")</f>
        <v/>
      </c>
      <c r="BP32" s="107" t="str">
        <f>IF(LEN(BL32)&gt;0,BL32,"")</f>
        <v/>
      </c>
      <c r="BQ32" s="46"/>
      <c r="BR32" s="43"/>
      <c r="BS32" s="236"/>
      <c r="BT32" s="238"/>
      <c r="BU32" s="238"/>
      <c r="BV32" s="278">
        <v>0</v>
      </c>
      <c r="BW32" s="235">
        <v>0</v>
      </c>
      <c r="BX32" s="235">
        <v>0</v>
      </c>
      <c r="BY32" s="235">
        <v>0</v>
      </c>
      <c r="BZ32" s="235">
        <v>0</v>
      </c>
      <c r="CA32" s="235">
        <v>0</v>
      </c>
      <c r="CB32" s="271">
        <v>0</v>
      </c>
      <c r="CC32" s="271">
        <v>0</v>
      </c>
      <c r="CD32" s="271">
        <v>0</v>
      </c>
      <c r="CE32" s="271">
        <v>0</v>
      </c>
      <c r="CF32" s="235">
        <v>0</v>
      </c>
      <c r="CG32" s="108"/>
      <c r="CH32" s="268"/>
      <c r="CI32" s="269"/>
      <c r="CJ32" s="266">
        <v>0</v>
      </c>
      <c r="CK32" s="45"/>
      <c r="CL32" s="106" t="str">
        <f>IF(LEN(CH32)&gt;0,CONCATENATE("　",CH32),"")</f>
        <v/>
      </c>
      <c r="CM32" s="107" t="str">
        <f>IF(LEN(CI32)&gt;0,CI32,"")</f>
        <v/>
      </c>
      <c r="CN32" s="46"/>
    </row>
    <row r="33" spans="1:92" ht="15" customHeight="1">
      <c r="A33" s="43"/>
      <c r="B33" s="236" t="s">
        <v>71</v>
      </c>
      <c r="C33" s="237"/>
      <c r="D33" s="238"/>
      <c r="E33" s="239">
        <v>366150460</v>
      </c>
      <c r="F33" s="232">
        <v>367069856</v>
      </c>
      <c r="G33" s="232">
        <v>-919396</v>
      </c>
      <c r="H33" s="232">
        <v>136504176</v>
      </c>
      <c r="I33" s="232">
        <v>206016181</v>
      </c>
      <c r="J33" s="232">
        <v>219141008</v>
      </c>
      <c r="K33" s="267">
        <v>-13124826</v>
      </c>
      <c r="L33" s="267">
        <v>32643073</v>
      </c>
      <c r="M33" s="267">
        <v>18735663</v>
      </c>
      <c r="N33" s="267">
        <v>18593583</v>
      </c>
      <c r="O33" s="232">
        <v>142080</v>
      </c>
      <c r="P33" s="108" t="s">
        <v>88</v>
      </c>
      <c r="Q33" s="268"/>
      <c r="R33" s="269" t="s">
        <v>101</v>
      </c>
      <c r="S33" s="264">
        <v>172575</v>
      </c>
      <c r="T33" s="45"/>
      <c r="U33" s="106" t="str">
        <f>IF(LEN(Q33)&gt;0,CONCATENATE("　",Q33),"")</f>
        <v/>
      </c>
      <c r="V33" s="107" t="str">
        <f>IF(LEN(R33)&gt;0,R33,"")</f>
        <v>　 Apr.</v>
      </c>
      <c r="W33" s="46"/>
      <c r="X33" s="43"/>
      <c r="Y33" s="236" t="s">
        <v>71</v>
      </c>
      <c r="Z33" s="238"/>
      <c r="AA33" s="238"/>
      <c r="AB33" s="239">
        <v>14619287</v>
      </c>
      <c r="AC33" s="232">
        <v>16683899</v>
      </c>
      <c r="AD33" s="232">
        <v>-2064613</v>
      </c>
      <c r="AE33" s="232">
        <v>-76309706</v>
      </c>
      <c r="AF33" s="232">
        <v>18286174</v>
      </c>
      <c r="AG33" s="232">
        <v>18286174</v>
      </c>
      <c r="AH33" s="270">
        <v>0</v>
      </c>
      <c r="AI33" s="270">
        <v>0</v>
      </c>
      <c r="AJ33" s="267">
        <v>16016204</v>
      </c>
      <c r="AK33" s="267">
        <v>17320911</v>
      </c>
      <c r="AL33" s="267">
        <v>-1304707</v>
      </c>
      <c r="AM33" s="108" t="s">
        <v>88</v>
      </c>
      <c r="AN33" s="268"/>
      <c r="AO33" s="269" t="s">
        <v>101</v>
      </c>
      <c r="AP33" s="265">
        <v>0</v>
      </c>
      <c r="AQ33" s="45"/>
      <c r="AR33" s="106" t="str">
        <f>IF(LEN(AN33)&gt;0,CONCATENATE("　",AN33),"")</f>
        <v/>
      </c>
      <c r="AS33" s="107" t="str">
        <f>IF(LEN(AO33)&gt;0,AO33,"")</f>
        <v>　 Apr.</v>
      </c>
      <c r="AT33" s="46"/>
      <c r="AU33" s="43"/>
      <c r="AV33" s="236" t="s">
        <v>71</v>
      </c>
      <c r="AW33" s="237"/>
      <c r="AX33" s="238"/>
      <c r="AY33" s="239">
        <v>9687300</v>
      </c>
      <c r="AZ33" s="232">
        <v>8182310</v>
      </c>
      <c r="BA33" s="232">
        <v>1504990</v>
      </c>
      <c r="BB33" s="232">
        <v>2429965</v>
      </c>
      <c r="BC33" s="232">
        <v>13690540</v>
      </c>
      <c r="BD33" s="232">
        <v>18605734</v>
      </c>
      <c r="BE33" s="267">
        <v>-4915194</v>
      </c>
      <c r="BF33" s="267">
        <v>1889922</v>
      </c>
      <c r="BG33" s="267">
        <v>61998976</v>
      </c>
      <c r="BH33" s="267">
        <v>42078321</v>
      </c>
      <c r="BI33" s="232">
        <v>19920654</v>
      </c>
      <c r="BJ33" s="108" t="s">
        <v>88</v>
      </c>
      <c r="BK33" s="268"/>
      <c r="BL33" s="269" t="s">
        <v>101</v>
      </c>
      <c r="BM33" s="264">
        <v>78823552</v>
      </c>
      <c r="BN33" s="45"/>
      <c r="BO33" s="106" t="str">
        <f>IF(LEN(BK33)&gt;0,CONCATENATE("　",BK33),"")</f>
        <v/>
      </c>
      <c r="BP33" s="107" t="str">
        <f>IF(LEN(BL33)&gt;0,BL33,"")</f>
        <v>　 Apr.</v>
      </c>
      <c r="BQ33" s="46"/>
      <c r="BR33" s="43"/>
      <c r="BS33" s="236" t="s">
        <v>71</v>
      </c>
      <c r="BT33" s="238"/>
      <c r="BU33" s="238"/>
      <c r="BV33" s="239">
        <v>5778434</v>
      </c>
      <c r="BW33" s="232">
        <v>6729048</v>
      </c>
      <c r="BX33" s="232">
        <v>-950614</v>
      </c>
      <c r="BY33" s="232">
        <v>88006880</v>
      </c>
      <c r="BZ33" s="232">
        <v>1170431</v>
      </c>
      <c r="CA33" s="232">
        <v>1338930</v>
      </c>
      <c r="CB33" s="267">
        <v>-168499</v>
      </c>
      <c r="CC33" s="267">
        <v>6355047</v>
      </c>
      <c r="CD33" s="267">
        <v>151269</v>
      </c>
      <c r="CE33" s="267">
        <v>109937</v>
      </c>
      <c r="CF33" s="232">
        <v>41332</v>
      </c>
      <c r="CG33" s="108" t="s">
        <v>88</v>
      </c>
      <c r="CH33" s="268"/>
      <c r="CI33" s="269" t="s">
        <v>101</v>
      </c>
      <c r="CJ33" s="264">
        <v>2492867</v>
      </c>
      <c r="CK33" s="45"/>
      <c r="CL33" s="106" t="str">
        <f>IF(LEN(CH33)&gt;0,CONCATENATE("　",CH33),"")</f>
        <v/>
      </c>
      <c r="CM33" s="107" t="str">
        <f>IF(LEN(CI33)&gt;0,CI33,"")</f>
        <v>　 Apr.</v>
      </c>
      <c r="CN33" s="46"/>
    </row>
    <row r="34" spans="1:92" ht="15" customHeight="1">
      <c r="A34" s="43"/>
      <c r="B34" s="236" t="s">
        <v>72</v>
      </c>
      <c r="C34" s="237"/>
      <c r="D34" s="238"/>
      <c r="E34" s="239">
        <v>327564781</v>
      </c>
      <c r="F34" s="232">
        <v>307874345</v>
      </c>
      <c r="G34" s="232">
        <v>19690436</v>
      </c>
      <c r="H34" s="232">
        <v>156194613</v>
      </c>
      <c r="I34" s="232">
        <v>172856103</v>
      </c>
      <c r="J34" s="232">
        <v>171888699</v>
      </c>
      <c r="K34" s="267">
        <v>967404</v>
      </c>
      <c r="L34" s="267">
        <v>33610477</v>
      </c>
      <c r="M34" s="267">
        <v>14783366</v>
      </c>
      <c r="N34" s="267">
        <v>14920551</v>
      </c>
      <c r="O34" s="232">
        <v>-137185</v>
      </c>
      <c r="P34" s="108" t="s">
        <v>88</v>
      </c>
      <c r="Q34" s="268"/>
      <c r="R34" s="269" t="s">
        <v>102</v>
      </c>
      <c r="S34" s="264">
        <v>35390</v>
      </c>
      <c r="T34" s="45"/>
      <c r="U34" s="106" t="str">
        <f>IF(LEN(Q34)&gt;0,CONCATENATE("　",Q34),"")</f>
        <v/>
      </c>
      <c r="V34" s="107" t="str">
        <f>IF(LEN(R34)&gt;0,R34,"")</f>
        <v>　 May</v>
      </c>
      <c r="W34" s="46"/>
      <c r="X34" s="43"/>
      <c r="Y34" s="236" t="s">
        <v>72</v>
      </c>
      <c r="Z34" s="238"/>
      <c r="AA34" s="238"/>
      <c r="AB34" s="239">
        <v>21992745</v>
      </c>
      <c r="AC34" s="232">
        <v>24213322</v>
      </c>
      <c r="AD34" s="232">
        <v>-2220577</v>
      </c>
      <c r="AE34" s="232">
        <v>-78530283</v>
      </c>
      <c r="AF34" s="232">
        <v>12196070</v>
      </c>
      <c r="AG34" s="232">
        <v>8236514</v>
      </c>
      <c r="AH34" s="267">
        <v>3959556</v>
      </c>
      <c r="AI34" s="267">
        <v>3959556</v>
      </c>
      <c r="AJ34" s="267">
        <v>15676835</v>
      </c>
      <c r="AK34" s="267">
        <v>15500084</v>
      </c>
      <c r="AL34" s="267">
        <v>176750</v>
      </c>
      <c r="AM34" s="108" t="s">
        <v>88</v>
      </c>
      <c r="AN34" s="268"/>
      <c r="AO34" s="269" t="s">
        <v>102</v>
      </c>
      <c r="AP34" s="264">
        <v>176750</v>
      </c>
      <c r="AQ34" s="45"/>
      <c r="AR34" s="106" t="str">
        <f>IF(LEN(AN34)&gt;0,CONCATENATE("　",AN34),"")</f>
        <v/>
      </c>
      <c r="AS34" s="107" t="str">
        <f>IF(LEN(AO34)&gt;0,AO34,"")</f>
        <v>　 May</v>
      </c>
      <c r="AT34" s="46"/>
      <c r="AU34" s="43"/>
      <c r="AV34" s="236" t="s">
        <v>72</v>
      </c>
      <c r="AW34" s="237"/>
      <c r="AX34" s="238"/>
      <c r="AY34" s="239">
        <v>13950830</v>
      </c>
      <c r="AZ34" s="232">
        <v>12475418</v>
      </c>
      <c r="BA34" s="232">
        <v>1475412</v>
      </c>
      <c r="BB34" s="232">
        <v>3905377</v>
      </c>
      <c r="BC34" s="232">
        <v>22187909</v>
      </c>
      <c r="BD34" s="232">
        <v>14938819</v>
      </c>
      <c r="BE34" s="267">
        <v>7249090</v>
      </c>
      <c r="BF34" s="267">
        <v>9139012</v>
      </c>
      <c r="BG34" s="267">
        <v>45533974</v>
      </c>
      <c r="BH34" s="267">
        <v>38040888</v>
      </c>
      <c r="BI34" s="232">
        <v>7493086</v>
      </c>
      <c r="BJ34" s="108" t="s">
        <v>88</v>
      </c>
      <c r="BK34" s="268"/>
      <c r="BL34" s="269" t="s">
        <v>102</v>
      </c>
      <c r="BM34" s="264">
        <v>86316638</v>
      </c>
      <c r="BN34" s="45"/>
      <c r="BO34" s="106" t="str">
        <f>IF(LEN(BK34)&gt;0,CONCATENATE("　",BK34),"")</f>
        <v/>
      </c>
      <c r="BP34" s="107" t="str">
        <f>IF(LEN(BL34)&gt;0,BL34,"")</f>
        <v>　 May</v>
      </c>
      <c r="BQ34" s="46"/>
      <c r="BR34" s="43"/>
      <c r="BS34" s="236" t="s">
        <v>72</v>
      </c>
      <c r="BT34" s="238"/>
      <c r="BU34" s="238"/>
      <c r="BV34" s="239">
        <v>7121228</v>
      </c>
      <c r="BW34" s="232">
        <v>6251823</v>
      </c>
      <c r="BX34" s="232">
        <v>869405</v>
      </c>
      <c r="BY34" s="232">
        <v>88876285</v>
      </c>
      <c r="BZ34" s="232">
        <v>1193375</v>
      </c>
      <c r="CA34" s="232">
        <v>1284199</v>
      </c>
      <c r="CB34" s="267">
        <v>-90824</v>
      </c>
      <c r="CC34" s="267">
        <v>6264224</v>
      </c>
      <c r="CD34" s="267">
        <v>72346</v>
      </c>
      <c r="CE34" s="267">
        <v>124028</v>
      </c>
      <c r="CF34" s="232">
        <v>-51681</v>
      </c>
      <c r="CG34" s="108" t="s">
        <v>88</v>
      </c>
      <c r="CH34" s="268"/>
      <c r="CI34" s="269" t="s">
        <v>102</v>
      </c>
      <c r="CJ34" s="264">
        <v>2441186</v>
      </c>
      <c r="CK34" s="45"/>
      <c r="CL34" s="106" t="str">
        <f>IF(LEN(CH34)&gt;0,CONCATENATE("　",CH34),"")</f>
        <v/>
      </c>
      <c r="CM34" s="107" t="str">
        <f>IF(LEN(CI34)&gt;0,CI34,"")</f>
        <v>　 May</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59</v>
      </c>
      <c r="D36" s="59"/>
      <c r="E36" s="228">
        <v>2286822658</v>
      </c>
      <c r="F36" s="229">
        <v>2625042997</v>
      </c>
      <c r="G36" s="229">
        <v>-338220339</v>
      </c>
      <c r="H36" s="230">
        <v>0</v>
      </c>
      <c r="I36" s="229">
        <v>1488415619</v>
      </c>
      <c r="J36" s="229">
        <v>1829452598</v>
      </c>
      <c r="K36" s="261">
        <v>-341036980</v>
      </c>
      <c r="L36" s="262">
        <v>0</v>
      </c>
      <c r="M36" s="261">
        <v>89533143</v>
      </c>
      <c r="N36" s="261">
        <v>103665358</v>
      </c>
      <c r="O36" s="229">
        <v>-14132215</v>
      </c>
      <c r="P36" s="263">
        <v>0</v>
      </c>
      <c r="Q36" s="70"/>
      <c r="R36" s="70"/>
      <c r="S36" s="74">
        <f>P36</f>
        <v>0</v>
      </c>
      <c r="T36" s="260" t="s">
        <v>104</v>
      </c>
      <c r="U36" s="137" t="s">
        <v>9</v>
      </c>
      <c r="V36" s="138"/>
      <c r="W36" s="139"/>
      <c r="X36" s="147" t="s">
        <v>0</v>
      </c>
      <c r="Y36" s="148"/>
      <c r="Z36" s="276" t="s">
        <v>59</v>
      </c>
      <c r="AA36" s="59"/>
      <c r="AB36" s="228">
        <v>94458577</v>
      </c>
      <c r="AC36" s="229">
        <v>101827489</v>
      </c>
      <c r="AD36" s="229">
        <v>-7368912</v>
      </c>
      <c r="AE36" s="230">
        <v>0</v>
      </c>
      <c r="AF36" s="229">
        <v>77209635</v>
      </c>
      <c r="AG36" s="229">
        <v>72757835</v>
      </c>
      <c r="AH36" s="261">
        <v>4451800</v>
      </c>
      <c r="AI36" s="262">
        <v>0</v>
      </c>
      <c r="AJ36" s="261">
        <v>108331971</v>
      </c>
      <c r="AK36" s="261">
        <v>107663494</v>
      </c>
      <c r="AL36" s="261">
        <v>668477</v>
      </c>
      <c r="AM36" s="263">
        <v>0</v>
      </c>
      <c r="AN36" s="70"/>
      <c r="AO36" s="70"/>
      <c r="AP36" s="74">
        <f>AM36</f>
        <v>0</v>
      </c>
      <c r="AQ36" s="281" t="s">
        <v>104</v>
      </c>
      <c r="AR36" s="137" t="s">
        <v>9</v>
      </c>
      <c r="AS36" s="138"/>
      <c r="AT36" s="139"/>
      <c r="AU36" s="147" t="s">
        <v>0</v>
      </c>
      <c r="AV36" s="148"/>
      <c r="AW36" s="276" t="s">
        <v>59</v>
      </c>
      <c r="AX36" s="59"/>
      <c r="AY36" s="228">
        <v>52779883</v>
      </c>
      <c r="AZ36" s="229">
        <v>52957449</v>
      </c>
      <c r="BA36" s="229">
        <v>-177566</v>
      </c>
      <c r="BB36" s="230">
        <v>0</v>
      </c>
      <c r="BC36" s="229">
        <v>71542388</v>
      </c>
      <c r="BD36" s="229">
        <v>78195125</v>
      </c>
      <c r="BE36" s="261">
        <v>-6652737</v>
      </c>
      <c r="BF36" s="262">
        <v>0</v>
      </c>
      <c r="BG36" s="261">
        <v>262962529</v>
      </c>
      <c r="BH36" s="261">
        <v>236042368</v>
      </c>
      <c r="BI36" s="229">
        <v>26920161</v>
      </c>
      <c r="BJ36" s="263">
        <v>0</v>
      </c>
      <c r="BK36" s="70"/>
      <c r="BL36" s="70"/>
      <c r="BM36" s="74">
        <f>BJ36</f>
        <v>0</v>
      </c>
      <c r="BN36" s="260" t="s">
        <v>104</v>
      </c>
      <c r="BO36" s="137" t="s">
        <v>9</v>
      </c>
      <c r="BP36" s="138"/>
      <c r="BQ36" s="139"/>
      <c r="BR36" s="147" t="s">
        <v>0</v>
      </c>
      <c r="BS36" s="148"/>
      <c r="BT36" s="231" t="s">
        <v>59</v>
      </c>
      <c r="BU36" s="59"/>
      <c r="BV36" s="228">
        <v>34737800</v>
      </c>
      <c r="BW36" s="229">
        <v>33948990</v>
      </c>
      <c r="BX36" s="229">
        <v>788810</v>
      </c>
      <c r="BY36" s="230">
        <v>0</v>
      </c>
      <c r="BZ36" s="229">
        <v>6063012</v>
      </c>
      <c r="CA36" s="229">
        <v>7864330</v>
      </c>
      <c r="CB36" s="261">
        <v>-1801319</v>
      </c>
      <c r="CC36" s="262">
        <v>0</v>
      </c>
      <c r="CD36" s="261">
        <v>788101</v>
      </c>
      <c r="CE36" s="261">
        <v>667961</v>
      </c>
      <c r="CF36" s="229">
        <v>120140</v>
      </c>
      <c r="CG36" s="263">
        <v>0</v>
      </c>
      <c r="CH36" s="70"/>
      <c r="CI36" s="70"/>
      <c r="CJ36" s="74">
        <f>CG36</f>
        <v>0</v>
      </c>
      <c r="CK36" s="260" t="s">
        <v>104</v>
      </c>
      <c r="CL36" s="137" t="s">
        <v>9</v>
      </c>
      <c r="CM36" s="138"/>
      <c r="CN36" s="139"/>
    </row>
    <row r="37" spans="1:92" ht="15" customHeight="1">
      <c r="A37" s="17" t="s">
        <v>1</v>
      </c>
      <c r="B37" s="126" t="s">
        <v>3</v>
      </c>
      <c r="C37" s="127"/>
      <c r="D37" s="128"/>
      <c r="E37" s="222">
        <v>-296717003</v>
      </c>
      <c r="F37" s="223">
        <v>-59937953</v>
      </c>
      <c r="G37" s="223">
        <v>-236779050</v>
      </c>
      <c r="H37" s="223">
        <v>-282201717</v>
      </c>
      <c r="I37" s="223">
        <v>-293229310</v>
      </c>
      <c r="J37" s="223">
        <v>-58262702</v>
      </c>
      <c r="K37" s="251">
        <v>-234966608</v>
      </c>
      <c r="L37" s="251">
        <v>-311187119</v>
      </c>
      <c r="M37" s="251">
        <v>1057661</v>
      </c>
      <c r="N37" s="251">
        <v>680564</v>
      </c>
      <c r="O37" s="223">
        <v>377097</v>
      </c>
      <c r="P37" s="258">
        <v>-811428</v>
      </c>
      <c r="Q37" s="97"/>
      <c r="R37" s="97"/>
      <c r="S37" s="90">
        <f>P37</f>
        <v>-811428</v>
      </c>
      <c r="T37" s="141" t="s">
        <v>6</v>
      </c>
      <c r="U37" s="142"/>
      <c r="V37" s="143"/>
      <c r="W37" s="124" t="s">
        <v>5</v>
      </c>
      <c r="X37" s="17" t="s">
        <v>1</v>
      </c>
      <c r="Y37" s="126" t="s">
        <v>3</v>
      </c>
      <c r="Z37" s="127"/>
      <c r="AA37" s="128"/>
      <c r="AB37" s="222">
        <v>-5059897</v>
      </c>
      <c r="AC37" s="223">
        <v>-320551</v>
      </c>
      <c r="AD37" s="223">
        <v>-4739345</v>
      </c>
      <c r="AE37" s="223">
        <v>-376262</v>
      </c>
      <c r="AF37" s="223">
        <v>-1285296</v>
      </c>
      <c r="AG37" s="223">
        <v>-3129764</v>
      </c>
      <c r="AH37" s="251">
        <v>1844468</v>
      </c>
      <c r="AI37" s="251">
        <v>96404</v>
      </c>
      <c r="AJ37" s="251">
        <v>2060218</v>
      </c>
      <c r="AK37" s="251">
        <v>1850586</v>
      </c>
      <c r="AL37" s="251">
        <v>209633</v>
      </c>
      <c r="AM37" s="280">
        <v>113025</v>
      </c>
      <c r="AN37" s="56"/>
      <c r="AO37" s="56"/>
      <c r="AP37" s="90">
        <f>AM37</f>
        <v>113025</v>
      </c>
      <c r="AQ37" s="141" t="s">
        <v>6</v>
      </c>
      <c r="AR37" s="142"/>
      <c r="AS37" s="143"/>
      <c r="AT37" s="124" t="s">
        <v>5</v>
      </c>
      <c r="AU37" s="17" t="s">
        <v>1</v>
      </c>
      <c r="AV37" s="126" t="s">
        <v>3</v>
      </c>
      <c r="AW37" s="127"/>
      <c r="AX37" s="128"/>
      <c r="AY37" s="222">
        <v>-2153876</v>
      </c>
      <c r="AZ37" s="223">
        <v>-22057</v>
      </c>
      <c r="BA37" s="223">
        <v>-2131819</v>
      </c>
      <c r="BB37" s="223">
        <v>-1662371</v>
      </c>
      <c r="BC37" s="223">
        <v>1906773</v>
      </c>
      <c r="BD37" s="223">
        <v>-621976</v>
      </c>
      <c r="BE37" s="251">
        <v>2528750</v>
      </c>
      <c r="BF37" s="251">
        <v>74153</v>
      </c>
      <c r="BG37" s="251">
        <v>2135821</v>
      </c>
      <c r="BH37" s="251">
        <v>-10759</v>
      </c>
      <c r="BI37" s="223">
        <v>2146580</v>
      </c>
      <c r="BJ37" s="258">
        <v>24826163</v>
      </c>
      <c r="BK37" s="97"/>
      <c r="BL37" s="97"/>
      <c r="BM37" s="90">
        <f>BJ37</f>
        <v>24826163</v>
      </c>
      <c r="BN37" s="141" t="s">
        <v>6</v>
      </c>
      <c r="BO37" s="142"/>
      <c r="BP37" s="143"/>
      <c r="BQ37" s="124" t="s">
        <v>5</v>
      </c>
      <c r="BR37" s="17" t="s">
        <v>1</v>
      </c>
      <c r="BS37" s="126" t="s">
        <v>3</v>
      </c>
      <c r="BT37" s="127"/>
      <c r="BU37" s="128"/>
      <c r="BV37" s="222">
        <v>-1714211</v>
      </c>
      <c r="BW37" s="223">
        <v>14476</v>
      </c>
      <c r="BX37" s="223">
        <v>-1728687</v>
      </c>
      <c r="BY37" s="223">
        <v>7416004</v>
      </c>
      <c r="BZ37" s="223">
        <v>-351132</v>
      </c>
      <c r="CA37" s="223">
        <v>-112818</v>
      </c>
      <c r="CB37" s="251">
        <v>-238314</v>
      </c>
      <c r="CC37" s="251">
        <v>-943848</v>
      </c>
      <c r="CD37" s="251">
        <v>-83753</v>
      </c>
      <c r="CE37" s="251">
        <v>-2950</v>
      </c>
      <c r="CF37" s="223">
        <v>-80803</v>
      </c>
      <c r="CG37" s="258">
        <v>253562</v>
      </c>
      <c r="CH37" s="97"/>
      <c r="CI37" s="97"/>
      <c r="CJ37" s="90">
        <f>CG37</f>
        <v>253562</v>
      </c>
      <c r="CK37" s="141" t="s">
        <v>6</v>
      </c>
      <c r="CL37" s="142"/>
      <c r="CM37" s="143"/>
      <c r="CN37" s="124" t="s">
        <v>5</v>
      </c>
    </row>
    <row r="38" spans="1:92" ht="15" customHeight="1">
      <c r="A38" s="17" t="s">
        <v>2</v>
      </c>
      <c r="B38" s="144" t="s">
        <v>4</v>
      </c>
      <c r="C38" s="145"/>
      <c r="D38" s="146"/>
      <c r="E38" s="225">
        <v>-47.5</v>
      </c>
      <c r="F38" s="226">
        <v>-16.3</v>
      </c>
      <c r="G38" s="226">
        <v>-92.3</v>
      </c>
      <c r="H38" s="226">
        <v>-64.400000000000006</v>
      </c>
      <c r="I38" s="226">
        <v>-62.9</v>
      </c>
      <c r="J38" s="226">
        <v>-25.3</v>
      </c>
      <c r="K38" s="256">
        <v>-99.6</v>
      </c>
      <c r="L38" s="256">
        <v>-90.3</v>
      </c>
      <c r="M38" s="256">
        <v>7.7</v>
      </c>
      <c r="N38" s="256">
        <v>4.8</v>
      </c>
      <c r="O38" s="62" t="s">
        <v>56</v>
      </c>
      <c r="P38" s="259">
        <v>-95.8</v>
      </c>
      <c r="Q38" s="69"/>
      <c r="R38" s="69"/>
      <c r="S38" s="75">
        <f>P38</f>
        <v>-95.8</v>
      </c>
      <c r="T38" s="114" t="s">
        <v>7</v>
      </c>
      <c r="U38" s="115"/>
      <c r="V38" s="116"/>
      <c r="W38" s="125"/>
      <c r="X38" s="17" t="s">
        <v>2</v>
      </c>
      <c r="Y38" s="144" t="s">
        <v>4</v>
      </c>
      <c r="Z38" s="145"/>
      <c r="AA38" s="146"/>
      <c r="AB38" s="225">
        <v>-18.7</v>
      </c>
      <c r="AC38" s="226">
        <v>-1.3</v>
      </c>
      <c r="AD38" s="60" t="s">
        <v>56</v>
      </c>
      <c r="AE38" s="60" t="s">
        <v>56</v>
      </c>
      <c r="AF38" s="226">
        <v>-9.5</v>
      </c>
      <c r="AG38" s="226">
        <v>-27.5</v>
      </c>
      <c r="AH38" s="256">
        <v>87.2</v>
      </c>
      <c r="AI38" s="256">
        <v>2.5</v>
      </c>
      <c r="AJ38" s="256">
        <v>15.1</v>
      </c>
      <c r="AK38" s="256">
        <v>13.6</v>
      </c>
      <c r="AL38" s="66" t="s">
        <v>56</v>
      </c>
      <c r="AM38" s="259">
        <v>177.4</v>
      </c>
      <c r="AN38" s="69"/>
      <c r="AO38" s="69"/>
      <c r="AP38" s="75">
        <f>AM38</f>
        <v>177.4</v>
      </c>
      <c r="AQ38" s="114" t="s">
        <v>7</v>
      </c>
      <c r="AR38" s="115"/>
      <c r="AS38" s="116"/>
      <c r="AT38" s="125"/>
      <c r="AU38" s="17" t="s">
        <v>2</v>
      </c>
      <c r="AV38" s="144" t="s">
        <v>4</v>
      </c>
      <c r="AW38" s="145"/>
      <c r="AX38" s="146"/>
      <c r="AY38" s="283">
        <v>-13.4</v>
      </c>
      <c r="AZ38" s="226">
        <v>-0.2</v>
      </c>
      <c r="BA38" s="226">
        <v>-59.1</v>
      </c>
      <c r="BB38" s="226">
        <v>-29.9</v>
      </c>
      <c r="BC38" s="226">
        <v>9.4</v>
      </c>
      <c r="BD38" s="226">
        <v>-4</v>
      </c>
      <c r="BE38" s="256">
        <v>53.6</v>
      </c>
      <c r="BF38" s="256">
        <v>0.8</v>
      </c>
      <c r="BG38" s="256">
        <v>4.9000000000000004</v>
      </c>
      <c r="BH38" s="284">
        <v>0</v>
      </c>
      <c r="BI38" s="226">
        <v>40.1</v>
      </c>
      <c r="BJ38" s="259">
        <v>40.4</v>
      </c>
      <c r="BK38" s="69"/>
      <c r="BL38" s="69"/>
      <c r="BM38" s="75">
        <f>BJ38</f>
        <v>40.4</v>
      </c>
      <c r="BN38" s="114" t="s">
        <v>7</v>
      </c>
      <c r="BO38" s="115"/>
      <c r="BP38" s="116"/>
      <c r="BQ38" s="125"/>
      <c r="BR38" s="17" t="s">
        <v>2</v>
      </c>
      <c r="BS38" s="144" t="s">
        <v>4</v>
      </c>
      <c r="BT38" s="145"/>
      <c r="BU38" s="146"/>
      <c r="BV38" s="225">
        <v>-19.399999999999999</v>
      </c>
      <c r="BW38" s="226">
        <v>0.2</v>
      </c>
      <c r="BX38" s="226">
        <v>-66.5</v>
      </c>
      <c r="BY38" s="226">
        <v>9.1</v>
      </c>
      <c r="BZ38" s="226">
        <v>-22.7</v>
      </c>
      <c r="CA38" s="226">
        <v>-8.1</v>
      </c>
      <c r="CB38" s="254" t="s">
        <v>56</v>
      </c>
      <c r="CC38" s="256">
        <v>-13.1</v>
      </c>
      <c r="CD38" s="256">
        <v>-53.7</v>
      </c>
      <c r="CE38" s="256">
        <v>-2.2999999999999998</v>
      </c>
      <c r="CF38" s="62" t="s">
        <v>56</v>
      </c>
      <c r="CG38" s="259">
        <v>11.6</v>
      </c>
      <c r="CH38" s="69"/>
      <c r="CI38" s="69"/>
      <c r="CJ38" s="75">
        <f>CG38</f>
        <v>11.6</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105</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105</v>
      </c>
      <c r="AR39" s="83"/>
      <c r="AS39" s="84"/>
      <c r="AT39" s="140"/>
      <c r="AU39" s="94"/>
      <c r="AX39" s="36"/>
      <c r="AY39" s="63"/>
      <c r="AZ39" s="64"/>
      <c r="BA39" s="65"/>
      <c r="BB39" s="65"/>
      <c r="BC39" s="65"/>
      <c r="BD39" s="67"/>
      <c r="BE39" s="61"/>
      <c r="BF39" s="50"/>
      <c r="BG39" s="50"/>
      <c r="BH39" s="50"/>
      <c r="BI39" s="67"/>
      <c r="BJ39" s="71"/>
      <c r="BK39" s="71"/>
      <c r="BL39" s="105"/>
      <c r="BM39" s="103"/>
      <c r="BN39" s="104" t="s">
        <v>105</v>
      </c>
      <c r="BO39" s="91"/>
      <c r="BP39" s="92"/>
      <c r="BQ39" s="140"/>
      <c r="BR39" s="94"/>
      <c r="BU39" s="36"/>
      <c r="BV39" s="63"/>
      <c r="BW39" s="64"/>
      <c r="BX39" s="65"/>
      <c r="BY39" s="65"/>
      <c r="BZ39" s="65"/>
      <c r="CA39" s="67"/>
      <c r="CB39" s="61"/>
      <c r="CC39" s="50"/>
      <c r="CD39" s="50"/>
      <c r="CE39" s="50"/>
      <c r="CF39" s="67"/>
      <c r="CG39" s="71"/>
      <c r="CH39" s="71"/>
      <c r="CI39" s="105"/>
      <c r="CJ39" s="103"/>
      <c r="CK39" s="104" t="s">
        <v>105</v>
      </c>
      <c r="CL39" s="91"/>
      <c r="CM39" s="92"/>
      <c r="CN39" s="140"/>
    </row>
    <row r="40" spans="1:92" ht="15" customHeight="1">
      <c r="A40" s="17" t="s">
        <v>1</v>
      </c>
      <c r="B40" s="126" t="s">
        <v>3</v>
      </c>
      <c r="C40" s="127"/>
      <c r="D40" s="128"/>
      <c r="E40" s="222">
        <v>-530363045</v>
      </c>
      <c r="F40" s="223">
        <v>-51149983</v>
      </c>
      <c r="G40" s="223">
        <v>-479213062</v>
      </c>
      <c r="H40" s="224">
        <v>0</v>
      </c>
      <c r="I40" s="223">
        <v>-490786343</v>
      </c>
      <c r="J40" s="223">
        <v>-29346961</v>
      </c>
      <c r="K40" s="251">
        <v>-461439382</v>
      </c>
      <c r="L40" s="252">
        <v>0</v>
      </c>
      <c r="M40" s="251">
        <v>-20916832</v>
      </c>
      <c r="N40" s="251">
        <v>-24095819</v>
      </c>
      <c r="O40" s="223">
        <v>3178988</v>
      </c>
      <c r="P40" s="253">
        <v>0</v>
      </c>
      <c r="Q40" s="97"/>
      <c r="R40" s="97"/>
      <c r="S40" s="90">
        <f>P40</f>
        <v>0</v>
      </c>
      <c r="T40" s="114" t="s">
        <v>6</v>
      </c>
      <c r="U40" s="115"/>
      <c r="V40" s="116"/>
      <c r="W40" s="124" t="s">
        <v>8</v>
      </c>
      <c r="X40" s="17" t="s">
        <v>1</v>
      </c>
      <c r="Y40" s="144" t="s">
        <v>3</v>
      </c>
      <c r="Z40" s="145"/>
      <c r="AA40" s="146"/>
      <c r="AB40" s="222">
        <v>-11302009</v>
      </c>
      <c r="AC40" s="223">
        <v>-6646799</v>
      </c>
      <c r="AD40" s="223">
        <v>-4655210</v>
      </c>
      <c r="AE40" s="224">
        <v>0</v>
      </c>
      <c r="AF40" s="223">
        <v>-199257</v>
      </c>
      <c r="AG40" s="223">
        <v>-787906</v>
      </c>
      <c r="AH40" s="251">
        <v>588649</v>
      </c>
      <c r="AI40" s="252">
        <v>0</v>
      </c>
      <c r="AJ40" s="251">
        <v>379873</v>
      </c>
      <c r="AK40" s="251">
        <v>397787</v>
      </c>
      <c r="AL40" s="251">
        <v>-17914</v>
      </c>
      <c r="AM40" s="279">
        <v>0</v>
      </c>
      <c r="AN40" s="56"/>
      <c r="AO40" s="56"/>
      <c r="AP40" s="90">
        <f>AM40</f>
        <v>0</v>
      </c>
      <c r="AQ40" s="114" t="s">
        <v>6</v>
      </c>
      <c r="AR40" s="115"/>
      <c r="AS40" s="116"/>
      <c r="AT40" s="124" t="s">
        <v>8</v>
      </c>
      <c r="AU40" s="17" t="s">
        <v>1</v>
      </c>
      <c r="AV40" s="126" t="s">
        <v>3</v>
      </c>
      <c r="AW40" s="127"/>
      <c r="AX40" s="128"/>
      <c r="AY40" s="222">
        <v>-2776559</v>
      </c>
      <c r="AZ40" s="223">
        <v>401297</v>
      </c>
      <c r="BA40" s="223">
        <v>-3177856</v>
      </c>
      <c r="BB40" s="224">
        <v>0</v>
      </c>
      <c r="BC40" s="223">
        <v>-6228274</v>
      </c>
      <c r="BD40" s="223">
        <v>5472899</v>
      </c>
      <c r="BE40" s="251">
        <v>-11701173</v>
      </c>
      <c r="BF40" s="252">
        <v>0</v>
      </c>
      <c r="BG40" s="251">
        <v>3784216</v>
      </c>
      <c r="BH40" s="251">
        <v>2451165</v>
      </c>
      <c r="BI40" s="223">
        <v>1333052</v>
      </c>
      <c r="BJ40" s="253">
        <v>0</v>
      </c>
      <c r="BK40" s="97"/>
      <c r="BL40" s="109"/>
      <c r="BM40" s="73">
        <f>BJ40</f>
        <v>0</v>
      </c>
      <c r="BN40" s="114" t="s">
        <v>6</v>
      </c>
      <c r="BO40" s="115"/>
      <c r="BP40" s="116"/>
      <c r="BQ40" s="124" t="s">
        <v>8</v>
      </c>
      <c r="BR40" s="17" t="s">
        <v>1</v>
      </c>
      <c r="BS40" s="126" t="s">
        <v>3</v>
      </c>
      <c r="BT40" s="127"/>
      <c r="BU40" s="128"/>
      <c r="BV40" s="222">
        <v>-1718161</v>
      </c>
      <c r="BW40" s="223">
        <v>1281529</v>
      </c>
      <c r="BX40" s="223">
        <v>-2999690</v>
      </c>
      <c r="BY40" s="224">
        <v>0</v>
      </c>
      <c r="BZ40" s="223">
        <v>-438773</v>
      </c>
      <c r="CA40" s="223">
        <v>-144935</v>
      </c>
      <c r="CB40" s="251">
        <v>-293838</v>
      </c>
      <c r="CC40" s="252">
        <v>0</v>
      </c>
      <c r="CD40" s="251">
        <v>-160927</v>
      </c>
      <c r="CE40" s="251">
        <v>-132240</v>
      </c>
      <c r="CF40" s="223">
        <v>-28687</v>
      </c>
      <c r="CG40" s="253">
        <v>0</v>
      </c>
      <c r="CH40" s="97"/>
      <c r="CI40" s="109"/>
      <c r="CJ40" s="73">
        <f>CG40</f>
        <v>0</v>
      </c>
      <c r="CK40" s="114" t="s">
        <v>6</v>
      </c>
      <c r="CL40" s="115"/>
      <c r="CM40" s="116"/>
      <c r="CN40" s="124" t="s">
        <v>8</v>
      </c>
    </row>
    <row r="41" spans="1:92" ht="15" customHeight="1">
      <c r="A41" s="44" t="s">
        <v>10</v>
      </c>
      <c r="B41" s="129" t="s">
        <v>4</v>
      </c>
      <c r="C41" s="130"/>
      <c r="D41" s="131"/>
      <c r="E41" s="225">
        <v>-18.8</v>
      </c>
      <c r="F41" s="226">
        <v>-1.9</v>
      </c>
      <c r="G41" s="60" t="s">
        <v>56</v>
      </c>
      <c r="H41" s="227">
        <v>0</v>
      </c>
      <c r="I41" s="226">
        <v>-24.8</v>
      </c>
      <c r="J41" s="226">
        <v>-1.6</v>
      </c>
      <c r="K41" s="254" t="s">
        <v>56</v>
      </c>
      <c r="L41" s="255">
        <v>0</v>
      </c>
      <c r="M41" s="256">
        <v>-18.899999999999999</v>
      </c>
      <c r="N41" s="256">
        <v>-18.899999999999999</v>
      </c>
      <c r="O41" s="62" t="s">
        <v>56</v>
      </c>
      <c r="P41" s="257">
        <v>0</v>
      </c>
      <c r="Q41" s="69"/>
      <c r="R41" s="69"/>
      <c r="S41" s="75">
        <f>P41</f>
        <v>0</v>
      </c>
      <c r="T41" s="114" t="s">
        <v>7</v>
      </c>
      <c r="U41" s="115"/>
      <c r="V41" s="116"/>
      <c r="W41" s="125"/>
      <c r="X41" s="44" t="s">
        <v>10</v>
      </c>
      <c r="Y41" s="129" t="s">
        <v>4</v>
      </c>
      <c r="Z41" s="130"/>
      <c r="AA41" s="131"/>
      <c r="AB41" s="225">
        <v>-10.7</v>
      </c>
      <c r="AC41" s="226">
        <v>-6.1</v>
      </c>
      <c r="AD41" s="60" t="s">
        <v>56</v>
      </c>
      <c r="AE41" s="227">
        <v>0</v>
      </c>
      <c r="AF41" s="226">
        <v>-0.3</v>
      </c>
      <c r="AG41" s="226">
        <v>-1.1000000000000001</v>
      </c>
      <c r="AH41" s="256">
        <v>15.2</v>
      </c>
      <c r="AI41" s="255">
        <v>0</v>
      </c>
      <c r="AJ41" s="256">
        <v>0.4</v>
      </c>
      <c r="AK41" s="256">
        <v>0.4</v>
      </c>
      <c r="AL41" s="256">
        <v>-2.6</v>
      </c>
      <c r="AM41" s="257">
        <v>0</v>
      </c>
      <c r="AN41" s="69"/>
      <c r="AO41" s="69"/>
      <c r="AP41" s="75">
        <f>AM41</f>
        <v>0</v>
      </c>
      <c r="AQ41" s="114" t="s">
        <v>7</v>
      </c>
      <c r="AR41" s="115"/>
      <c r="AS41" s="116"/>
      <c r="AT41" s="125"/>
      <c r="AU41" s="44" t="s">
        <v>10</v>
      </c>
      <c r="AV41" s="129" t="s">
        <v>4</v>
      </c>
      <c r="AW41" s="130"/>
      <c r="AX41" s="131"/>
      <c r="AY41" s="283">
        <v>-5</v>
      </c>
      <c r="AZ41" s="226">
        <v>0.8</v>
      </c>
      <c r="BA41" s="60" t="s">
        <v>56</v>
      </c>
      <c r="BB41" s="227">
        <v>0</v>
      </c>
      <c r="BC41" s="226">
        <v>-8</v>
      </c>
      <c r="BD41" s="226">
        <v>7.5</v>
      </c>
      <c r="BE41" s="254" t="s">
        <v>56</v>
      </c>
      <c r="BF41" s="255">
        <v>0</v>
      </c>
      <c r="BG41" s="256">
        <v>1.5</v>
      </c>
      <c r="BH41" s="256">
        <v>1</v>
      </c>
      <c r="BI41" s="226">
        <v>5.2</v>
      </c>
      <c r="BJ41" s="257">
        <v>0</v>
      </c>
      <c r="BK41" s="69"/>
      <c r="BL41" s="69"/>
      <c r="BM41" s="75">
        <f>BJ41</f>
        <v>0</v>
      </c>
      <c r="BN41" s="114" t="s">
        <v>7</v>
      </c>
      <c r="BO41" s="115"/>
      <c r="BP41" s="116"/>
      <c r="BQ41" s="125"/>
      <c r="BR41" s="44" t="s">
        <v>10</v>
      </c>
      <c r="BS41" s="129" t="s">
        <v>4</v>
      </c>
      <c r="BT41" s="130"/>
      <c r="BU41" s="131"/>
      <c r="BV41" s="225">
        <v>-4.7</v>
      </c>
      <c r="BW41" s="226">
        <v>3.9</v>
      </c>
      <c r="BX41" s="226">
        <v>-79.2</v>
      </c>
      <c r="BY41" s="227">
        <v>0</v>
      </c>
      <c r="BZ41" s="226">
        <v>-6.7</v>
      </c>
      <c r="CA41" s="226">
        <v>-1.8</v>
      </c>
      <c r="CB41" s="254" t="s">
        <v>56</v>
      </c>
      <c r="CC41" s="255">
        <v>0</v>
      </c>
      <c r="CD41" s="256">
        <v>-17</v>
      </c>
      <c r="CE41" s="256">
        <v>-16.5</v>
      </c>
      <c r="CF41" s="226">
        <v>-19.3</v>
      </c>
      <c r="CG41" s="257">
        <v>0</v>
      </c>
      <c r="CH41" s="69"/>
      <c r="CI41" s="69"/>
      <c r="CJ41" s="75">
        <f>CG41</f>
        <v>0</v>
      </c>
      <c r="CK41" s="114" t="s">
        <v>7</v>
      </c>
      <c r="CL41" s="115"/>
      <c r="CM41" s="116"/>
      <c r="CN41" s="125"/>
    </row>
    <row r="42" spans="1:92" ht="12.95" customHeight="1">
      <c r="A42" s="93"/>
      <c r="B42" s="79"/>
      <c r="C42" s="221" t="s">
        <v>59</v>
      </c>
      <c r="D42" s="36"/>
      <c r="E42" s="41"/>
      <c r="F42" s="76"/>
      <c r="G42" s="76"/>
      <c r="H42" s="76"/>
      <c r="I42" s="67"/>
      <c r="J42" s="67"/>
      <c r="K42" s="19"/>
      <c r="L42" s="50"/>
      <c r="M42" s="50"/>
      <c r="N42" s="50"/>
      <c r="O42" s="67"/>
      <c r="P42" s="71"/>
      <c r="Q42" s="71"/>
      <c r="R42" s="105"/>
      <c r="S42" s="96"/>
      <c r="T42" s="250" t="s">
        <v>104</v>
      </c>
      <c r="U42" s="45"/>
      <c r="V42" s="86"/>
      <c r="W42" s="125"/>
      <c r="X42" s="93"/>
      <c r="Z42" s="219" t="s">
        <v>59</v>
      </c>
      <c r="AA42" s="89"/>
      <c r="AB42" s="41"/>
      <c r="AC42" s="76"/>
      <c r="AD42" s="76"/>
      <c r="AE42" s="76"/>
      <c r="AF42" s="67"/>
      <c r="AG42" s="67"/>
      <c r="AH42" s="19"/>
      <c r="AI42" s="50"/>
      <c r="AJ42" s="50"/>
      <c r="AK42" s="50"/>
      <c r="AL42" s="50"/>
      <c r="AM42" s="71"/>
      <c r="AN42" s="71"/>
      <c r="AO42" s="105"/>
      <c r="AP42" s="96"/>
      <c r="AQ42" s="250" t="s">
        <v>104</v>
      </c>
      <c r="AR42" s="45"/>
      <c r="AS42" s="86"/>
      <c r="AT42" s="125"/>
      <c r="AU42" s="93"/>
      <c r="AW42" s="219" t="s">
        <v>59</v>
      </c>
      <c r="AX42" s="89"/>
      <c r="AY42" s="41"/>
      <c r="AZ42" s="76"/>
      <c r="BA42" s="76"/>
      <c r="BB42" s="76"/>
      <c r="BC42" s="76"/>
      <c r="BD42" s="67"/>
      <c r="BE42" s="19"/>
      <c r="BF42" s="50"/>
      <c r="BG42" s="50"/>
      <c r="BH42" s="50"/>
      <c r="BI42" s="67"/>
      <c r="BJ42" s="71"/>
      <c r="BK42" s="71"/>
      <c r="BL42" s="105"/>
      <c r="BM42" s="58"/>
      <c r="BN42" s="250" t="s">
        <v>104</v>
      </c>
      <c r="BQ42" s="125"/>
      <c r="BR42" s="93"/>
      <c r="BT42" s="219" t="s">
        <v>59</v>
      </c>
      <c r="BU42" s="89"/>
      <c r="BV42" s="41"/>
      <c r="BW42" s="76"/>
      <c r="BX42" s="76"/>
      <c r="BY42" s="76"/>
      <c r="BZ42" s="76"/>
      <c r="CA42" s="67"/>
      <c r="CB42" s="19"/>
      <c r="CC42" s="50"/>
      <c r="CD42" s="50"/>
      <c r="CE42" s="50"/>
      <c r="CF42" s="67"/>
      <c r="CG42" s="71"/>
      <c r="CH42" s="71"/>
      <c r="CI42" s="105"/>
      <c r="CJ42" s="58"/>
      <c r="CK42" s="250" t="s">
        <v>104</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58</v>
      </c>
      <c r="B48" s="220" t="s">
        <v>53</v>
      </c>
      <c r="K48" s="248" t="s">
        <v>103</v>
      </c>
      <c r="M48" s="249" t="s">
        <v>85</v>
      </c>
    </row>
    <row r="49" spans="1:12" ht="409.6" hidden="1">
      <c r="A49" s="219" t="s">
        <v>54</v>
      </c>
      <c r="B49" s="220" t="s">
        <v>55</v>
      </c>
      <c r="K49" s="248" t="s">
        <v>86</v>
      </c>
      <c r="L49" s="249" t="s">
        <v>87</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2025-06-23T02:12:01Z</dcterms:modified>
</cp:coreProperties>
</file>