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176\財政統計月報\11501\"/>
    </mc:Choice>
  </mc:AlternateContent>
  <bookViews>
    <workbookView xWindow="120" yWindow="72" windowWidth="11748" windowHeight="6780"/>
  </bookViews>
  <sheets>
    <sheet name="表" sheetId="1" r:id="rId1"/>
  </sheets>
  <calcPr calcId="162913"/>
</workbook>
</file>

<file path=xl/calcChain.xml><?xml version="1.0" encoding="utf-8"?>
<calcChain xmlns="http://schemas.openxmlformats.org/spreadsheetml/2006/main">
  <c r="A32" i="1" l="1"/>
  <c r="G32" i="1"/>
  <c r="A33" i="1"/>
  <c r="G33" i="1"/>
  <c r="A34" i="1"/>
</calcChain>
</file>

<file path=xl/sharedStrings.xml><?xml version="1.0" encoding="utf-8"?>
<sst xmlns="http://schemas.openxmlformats.org/spreadsheetml/2006/main" count="50" uniqueCount="48">
  <si>
    <t>年度(月)別</t>
    <phoneticPr fontId="2" type="noConversion"/>
  </si>
  <si>
    <r>
      <t xml:space="preserve">總　　計
</t>
    </r>
    <r>
      <rPr>
        <sz val="8.5"/>
        <rFont val="新細明體"/>
        <family val="1"/>
        <charset val="136"/>
      </rPr>
      <t>Grand Total</t>
    </r>
    <phoneticPr fontId="2" type="noConversion"/>
  </si>
  <si>
    <r>
      <t>金　　額</t>
    </r>
    <r>
      <rPr>
        <sz val="12"/>
        <rFont val="新細明體"/>
        <family val="1"/>
        <charset val="136"/>
      </rPr>
      <t xml:space="preserve">
</t>
    </r>
    <r>
      <rPr>
        <sz val="8.5"/>
        <rFont val="新細明體"/>
        <family val="1"/>
        <charset val="136"/>
      </rPr>
      <t>Amount</t>
    </r>
    <phoneticPr fontId="2" type="noConversion"/>
  </si>
  <si>
    <r>
      <t xml:space="preserve">還　　本
</t>
    </r>
    <r>
      <rPr>
        <sz val="8.5"/>
        <rFont val="新細明體"/>
        <family val="1"/>
        <charset val="136"/>
      </rPr>
      <t>Principal Repayment</t>
    </r>
    <phoneticPr fontId="2" type="noConversion"/>
  </si>
  <si>
    <r>
      <t xml:space="preserve">付　息　支　出
</t>
    </r>
    <r>
      <rPr>
        <sz val="8.5"/>
        <rFont val="新細明體"/>
        <family val="1"/>
        <charset val="136"/>
      </rPr>
      <t>Interest Payment</t>
    </r>
    <phoneticPr fontId="2" type="noConversion"/>
  </si>
  <si>
    <t>Unit：NT$ Million；%</t>
    <phoneticPr fontId="2" type="noConversion"/>
  </si>
  <si>
    <r>
      <t>占歲出之比率</t>
    </r>
    <r>
      <rPr>
        <sz val="9.5"/>
        <rFont val="標楷體"/>
        <family val="4"/>
        <charset val="136"/>
      </rPr>
      <t xml:space="preserve">
</t>
    </r>
    <r>
      <rPr>
        <sz val="8.5"/>
        <rFont val="新細明體"/>
        <family val="1"/>
        <charset val="136"/>
      </rPr>
      <t>% of Total Expenditures</t>
    </r>
    <phoneticPr fontId="2" type="noConversion"/>
  </si>
  <si>
    <r>
      <t>金　　額</t>
    </r>
    <r>
      <rPr>
        <sz val="12"/>
        <rFont val="新細明體"/>
        <family val="1"/>
        <charset val="136"/>
      </rPr>
      <t xml:space="preserve">
</t>
    </r>
    <r>
      <rPr>
        <sz val="8.5"/>
        <rFont val="新細明體"/>
        <family val="1"/>
        <charset val="136"/>
      </rPr>
      <t>Amount</t>
    </r>
    <phoneticPr fontId="2" type="noConversion"/>
  </si>
  <si>
    <r>
      <t>占歲出之比率</t>
    </r>
    <r>
      <rPr>
        <sz val="9.5"/>
        <rFont val="標楷體"/>
        <family val="4"/>
        <charset val="136"/>
      </rPr>
      <t xml:space="preserve">
</t>
    </r>
    <r>
      <rPr>
        <sz val="8.5"/>
        <rFont val="新細明體"/>
        <family val="1"/>
        <charset val="136"/>
      </rPr>
      <t>% of Total Expenditures</t>
    </r>
    <phoneticPr fontId="2" type="noConversion"/>
  </si>
  <si>
    <t>單位：新臺幣百萬元；％</t>
  </si>
  <si>
    <t>債　　務　　償　　還　 (總　決　算)</t>
    <phoneticPr fontId="2" type="noConversion"/>
  </si>
  <si>
    <r>
      <t xml:space="preserve">歲　　出
(總決算及特別決算)
</t>
    </r>
    <r>
      <rPr>
        <sz val="8.5"/>
        <rFont val="新細明體"/>
        <family val="1"/>
        <charset val="136"/>
      </rPr>
      <t>Total Expenditures
(General and Special
 Final Accounts)</t>
    </r>
    <phoneticPr fontId="2" type="noConversion"/>
  </si>
  <si>
    <t>Debt Amortization（General Final Accounts）</t>
    <phoneticPr fontId="2" type="noConversion"/>
  </si>
  <si>
    <t>Period</t>
    <phoneticPr fontId="2" type="noConversion"/>
  </si>
  <si>
    <t>財政部國庫署、行政院主計總處。</t>
  </si>
  <si>
    <t>說    明：</t>
  </si>
  <si>
    <t>1.113年（含）以前為決算審定數。
2.債務還本數不含中央政府債務基金編列之償還數。 
3.歲出不含債務還本。</t>
  </si>
  <si>
    <t>資料來源：</t>
  </si>
  <si>
    <t>114年1-12月實際數</t>
  </si>
  <si>
    <t>114年預算數</t>
  </si>
  <si>
    <t xml:space="preserve"> 95年</t>
  </si>
  <si>
    <t xml:space="preserve"> 96年</t>
  </si>
  <si>
    <t xml:space="preserve"> 97年</t>
  </si>
  <si>
    <t xml:space="preserve"> 98年</t>
  </si>
  <si>
    <t xml:space="preserve"> 99年</t>
  </si>
  <si>
    <t>100年</t>
  </si>
  <si>
    <t>101年</t>
  </si>
  <si>
    <t>102年</t>
  </si>
  <si>
    <t>103年</t>
  </si>
  <si>
    <t>104年</t>
  </si>
  <si>
    <t>105年</t>
  </si>
  <si>
    <t>106年</t>
  </si>
  <si>
    <t>107年</t>
  </si>
  <si>
    <t>108年</t>
  </si>
  <si>
    <t>109年</t>
  </si>
  <si>
    <t>110年</t>
  </si>
  <si>
    <t>111年</t>
  </si>
  <si>
    <t>112年</t>
  </si>
  <si>
    <t>113年</t>
  </si>
  <si>
    <t>表2-5. 中央政府債務償還</t>
  </si>
  <si>
    <t>1.The figures for 2024 and previous years are final audit accounts.
2.The figures for principal repayment exclude the repayment amount listed in the Central Government Debt Service Fund.
3.Total expenditures exclude principal repayment of government debt.</t>
  </si>
  <si>
    <t>National Treasury Administration, Ministry of Finance and DGBAS.</t>
  </si>
  <si>
    <t xml:space="preserve"> Jan. - Dec. 2025</t>
  </si>
  <si>
    <t xml:space="preserve"> Actual accounts</t>
  </si>
  <si>
    <t xml:space="preserve"> 2025, Budget accounts</t>
  </si>
  <si>
    <t>Explanation：</t>
  </si>
  <si>
    <t>Source：</t>
  </si>
  <si>
    <t>Table 2-5.  Amortization of Central Government Debt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</si>
</sst>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0\ "/>
    <numFmt numFmtId="178" formatCode="#,##0.0\ "/>
    <numFmt numFmtId="181" formatCode="##,###,##0;\ \-##,###,##0;\ &quot;        －&quot;\ "/>
  </numFmts>
  <fonts count="21">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12"/>
      <name val="標楷體"/>
      <family val="4"/>
      <charset val="136"/>
    </font>
    <font>
      <sz val="8.25"/>
      <name val="標楷體"/>
      <family val="4"/>
      <charset val="136"/>
    </font>
    <font>
      <sz val="8.25"/>
      <name val="新細明體"/>
      <family val="1"/>
      <charset val="136"/>
    </font>
    <font>
      <sz val="8.75"/>
      <name val="新細明體"/>
      <family val="1"/>
      <charset val="136"/>
    </font>
  </fonts>
  <fills count="2">
    <fill>
      <patternFill patternType="none"/>
    </fill>
    <fill>
      <patternFill patternType="gray125"/>
    </fill>
  </fills>
  <borders count="31">
    <border>
      <left/>
      <right/>
      <top/>
      <bottom/>
      <diagonal/>
    </border>
    <border>
      <left style="thin">
        <color indexed="64"/>
      </left>
      <right style="thin">
        <color indexed="64"/>
      </right>
      <top/>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thin">
        <color indexed="64"/>
      </top>
      <bottom/>
      <diagonal/>
    </border>
    <border>
      <left/>
      <right/>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s>
  <cellStyleXfs count="1">
    <xf numFmtId="0" fontId="0" fillId="0" borderId="0"/>
  </cellStyleXfs>
  <cellXfs count="100">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6" fillId="0" borderId="2" xfId="0" applyFont="1" applyBorder="1" applyAlignment="1">
      <alignment horizontal="right" wrapText="1"/>
    </xf>
    <xf numFmtId="0" fontId="11" fillId="0" borderId="0" xfId="0" applyFont="1" applyBorder="1" applyAlignment="1">
      <alignment horizontal="center" wrapText="1"/>
    </xf>
    <xf numFmtId="0" fontId="12" fillId="0" borderId="3" xfId="0" applyFont="1" applyBorder="1" applyAlignment="1">
      <alignment horizontal="center" wrapText="1"/>
    </xf>
    <xf numFmtId="0" fontId="8" fillId="0" borderId="4" xfId="0" applyFont="1" applyBorder="1" applyAlignment="1">
      <alignment horizontal="right"/>
    </xf>
    <xf numFmtId="0" fontId="8" fillId="0" borderId="5" xfId="0" applyFont="1" applyBorder="1" applyAlignment="1">
      <alignment horizontal="right"/>
    </xf>
    <xf numFmtId="0" fontId="10" fillId="0" borderId="4" xfId="0" applyFont="1" applyBorder="1" applyAlignment="1">
      <alignment horizontal="center" vertical="center" wrapText="1"/>
    </xf>
    <xf numFmtId="0" fontId="6" fillId="0" borderId="5" xfId="0" applyFont="1" applyBorder="1" applyAlignment="1">
      <alignment horizontal="center"/>
    </xf>
    <xf numFmtId="0" fontId="6" fillId="0" borderId="4" xfId="0" applyFont="1" applyBorder="1" applyAlignment="1">
      <alignment horizontal="right"/>
    </xf>
    <xf numFmtId="0" fontId="6" fillId="0" borderId="0" xfId="0" applyFont="1" applyBorder="1" applyAlignment="1">
      <alignment horizontal="left" wrapText="1" indent="1"/>
    </xf>
    <xf numFmtId="0" fontId="0" fillId="0" borderId="2" xfId="0" applyBorder="1" applyAlignment="1">
      <alignment horizontal="left" vertical="center"/>
    </xf>
    <xf numFmtId="0" fontId="10" fillId="0" borderId="6" xfId="0" applyFont="1" applyBorder="1" applyAlignment="1">
      <alignment horizontal="center" vertical="center" wrapText="1"/>
    </xf>
    <xf numFmtId="0" fontId="6" fillId="0" borderId="0" xfId="0" applyFont="1" applyBorder="1" applyAlignment="1">
      <alignment horizontal="left" indent="1"/>
    </xf>
    <xf numFmtId="0" fontId="12" fillId="0" borderId="4" xfId="0" applyFont="1" applyBorder="1" applyAlignment="1">
      <alignment horizontal="center" wrapText="1"/>
    </xf>
    <xf numFmtId="0" fontId="6" fillId="0" borderId="2" xfId="0" applyFont="1" applyBorder="1" applyAlignment="1">
      <alignment horizontal="center"/>
    </xf>
    <xf numFmtId="0" fontId="8" fillId="0" borderId="7" xfId="0" applyFont="1" applyBorder="1" applyAlignment="1">
      <alignment horizontal="right"/>
    </xf>
    <xf numFmtId="0" fontId="8" fillId="0" borderId="8" xfId="0" applyFont="1" applyBorder="1" applyAlignment="1">
      <alignment horizontal="right"/>
    </xf>
    <xf numFmtId="0" fontId="6" fillId="0" borderId="9" xfId="0" applyFont="1" applyBorder="1" applyAlignment="1">
      <alignment horizontal="right" wrapText="1"/>
    </xf>
    <xf numFmtId="0" fontId="6" fillId="0" borderId="0" xfId="0" applyFont="1" applyBorder="1" applyAlignment="1">
      <alignment horizontal="left"/>
    </xf>
    <xf numFmtId="0" fontId="5" fillId="0" borderId="0" xfId="0" applyFont="1" applyBorder="1" applyAlignment="1">
      <alignment horizontal="right" wrapText="1"/>
    </xf>
    <xf numFmtId="0" fontId="5" fillId="0" borderId="2" xfId="0" applyFont="1" applyBorder="1" applyAlignment="1">
      <alignment horizontal="right" wrapText="1"/>
    </xf>
    <xf numFmtId="0" fontId="4" fillId="0" borderId="0" xfId="0" applyFont="1" applyAlignment="1">
      <alignment horizontal="right"/>
    </xf>
    <xf numFmtId="0" fontId="10" fillId="0" borderId="10" xfId="0" applyFont="1" applyBorder="1" applyAlignment="1">
      <alignment horizontal="center" vertical="center" wrapText="1"/>
    </xf>
    <xf numFmtId="0" fontId="11" fillId="0" borderId="10" xfId="0" applyFont="1" applyBorder="1" applyAlignment="1">
      <alignment horizontal="center" wrapText="1"/>
    </xf>
    <xf numFmtId="0" fontId="5" fillId="0" borderId="12" xfId="0" applyFont="1" applyBorder="1" applyAlignment="1">
      <alignment horizontal="right" wrapText="1"/>
    </xf>
    <xf numFmtId="0" fontId="6" fillId="0" borderId="0" xfId="0" applyFont="1"/>
    <xf numFmtId="0" fontId="14" fillId="0" borderId="11" xfId="0" applyFont="1" applyBorder="1" applyAlignment="1">
      <alignment horizontal="left"/>
    </xf>
    <xf numFmtId="0" fontId="6" fillId="0" borderId="1" xfId="0" applyFont="1" applyBorder="1" applyAlignment="1">
      <alignment horizontal="right"/>
    </xf>
    <xf numFmtId="0" fontId="5" fillId="0" borderId="11" xfId="0" applyFont="1" applyBorder="1" applyAlignment="1">
      <alignment horizontal="right"/>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3" xfId="0" applyFont="1" applyBorder="1" applyAlignment="1">
      <alignment horizontal="center" vertical="center" wrapText="1"/>
    </xf>
    <xf numFmtId="0" fontId="2" fillId="0" borderId="29"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center"/>
    </xf>
    <xf numFmtId="0" fontId="2" fillId="0" borderId="28" xfId="0" applyFont="1" applyBorder="1" applyAlignment="1">
      <alignment horizontal="center"/>
    </xf>
    <xf numFmtId="0" fontId="2" fillId="0" borderId="0" xfId="0" applyFont="1" applyBorder="1" applyAlignment="1">
      <alignment horizontal="center"/>
    </xf>
    <xf numFmtId="0" fontId="2" fillId="0" borderId="0" xfId="0" applyFont="1" applyAlignment="1">
      <alignment horizontal="center"/>
    </xf>
    <xf numFmtId="0" fontId="2" fillId="0" borderId="30" xfId="0" applyFont="1" applyBorder="1" applyAlignment="1">
      <alignment horizontal="center"/>
    </xf>
    <xf numFmtId="0" fontId="2" fillId="0" borderId="2" xfId="0" applyFont="1" applyBorder="1" applyAlignment="1">
      <alignment horizontal="center"/>
    </xf>
    <xf numFmtId="0" fontId="2" fillId="0" borderId="2" xfId="0" applyFont="1" applyBorder="1" applyAlignment="1">
      <alignment horizontal="right"/>
    </xf>
    <xf numFmtId="0" fontId="15" fillId="0" borderId="6" xfId="0" applyFont="1" applyBorder="1" applyAlignment="1">
      <alignment vertical="top" wrapText="1"/>
    </xf>
    <xf numFmtId="0" fontId="16" fillId="0" borderId="6" xfId="0" applyFont="1" applyBorder="1" applyAlignment="1">
      <alignment vertical="top" wrapText="1"/>
    </xf>
    <xf numFmtId="0" fontId="13" fillId="0" borderId="6" xfId="0" applyFont="1" applyBorder="1" applyAlignment="1">
      <alignment horizontal="left" vertical="top"/>
    </xf>
    <xf numFmtId="0" fontId="0" fillId="0" borderId="6" xfId="0" applyBorder="1" applyAlignment="1">
      <alignment horizontal="left" vertical="top"/>
    </xf>
    <xf numFmtId="0" fontId="13" fillId="0" borderId="0" xfId="0" applyFont="1" applyAlignment="1">
      <alignment vertical="top"/>
    </xf>
    <xf numFmtId="0" fontId="15" fillId="0" borderId="0" xfId="0" applyFont="1" applyAlignment="1">
      <alignment vertical="top"/>
    </xf>
    <xf numFmtId="0" fontId="14" fillId="0" borderId="26" xfId="0" applyFont="1" applyBorder="1" applyAlignment="1">
      <alignment horizontal="center" vertical="center" wrapText="1"/>
    </xf>
    <xf numFmtId="0" fontId="0" fillId="0" borderId="18" xfId="0" applyBorder="1" applyAlignment="1">
      <alignment horizontal="center" vertical="center"/>
    </xf>
    <xf numFmtId="0" fontId="0" fillId="0" borderId="27" xfId="0" applyBorder="1" applyAlignment="1">
      <alignment horizontal="center" vertical="center"/>
    </xf>
    <xf numFmtId="0" fontId="0" fillId="0" borderId="20" xfId="0" applyBorder="1" applyAlignment="1">
      <alignment horizontal="center" vertical="center"/>
    </xf>
    <xf numFmtId="0" fontId="5" fillId="0" borderId="0" xfId="0" applyFont="1" applyBorder="1" applyAlignment="1">
      <alignment horizontal="right" wrapText="1"/>
    </xf>
    <xf numFmtId="0" fontId="5" fillId="0" borderId="0" xfId="0" applyFont="1" applyBorder="1" applyAlignment="1">
      <alignment horizontal="left" wrapText="1" indent="1"/>
    </xf>
    <xf numFmtId="0" fontId="0" fillId="0" borderId="0" xfId="0" applyAlignment="1">
      <alignment horizontal="left" wrapText="1" indent="1"/>
    </xf>
    <xf numFmtId="0" fontId="5" fillId="0" borderId="0" xfId="0" applyFont="1" applyBorder="1" applyAlignment="1">
      <alignment horizontal="left" vertical="top" wrapText="1" indent="1"/>
    </xf>
    <xf numFmtId="0" fontId="0" fillId="0" borderId="0" xfId="0" applyAlignment="1">
      <alignment horizontal="left" vertical="top" wrapText="1" indent="1"/>
    </xf>
    <xf numFmtId="0" fontId="15" fillId="0" borderId="14" xfId="0" applyFont="1" applyBorder="1" applyAlignment="1">
      <alignment horizontal="center" vertical="center" wrapText="1"/>
    </xf>
    <xf numFmtId="0" fontId="0" fillId="0" borderId="15" xfId="0" applyBorder="1" applyAlignment="1">
      <alignment horizontal="center" vertical="center"/>
    </xf>
    <xf numFmtId="0" fontId="13" fillId="0" borderId="0" xfId="0" applyFont="1" applyAlignment="1">
      <alignment horizontal="left" vertical="top" wrapText="1"/>
    </xf>
    <xf numFmtId="0" fontId="15" fillId="0" borderId="0" xfId="0" applyFont="1" applyAlignment="1">
      <alignment horizontal="left" vertical="top" wrapText="1"/>
    </xf>
    <xf numFmtId="0" fontId="9" fillId="0" borderId="0" xfId="0" applyFont="1" applyAlignment="1">
      <alignment horizontal="center" vertical="center"/>
    </xf>
    <xf numFmtId="0" fontId="1" fillId="0" borderId="0" xfId="0" applyFont="1" applyAlignment="1">
      <alignment horizontal="center" vertical="center"/>
    </xf>
    <xf numFmtId="0" fontId="10" fillId="0" borderId="6" xfId="0" applyFont="1" applyBorder="1" applyAlignment="1">
      <alignment horizontal="center" vertical="center" wrapText="1"/>
    </xf>
    <xf numFmtId="0" fontId="0" fillId="0" borderId="6" xfId="0" applyBorder="1" applyAlignment="1">
      <alignment horizontal="center" vertical="center" wrapText="1"/>
    </xf>
    <xf numFmtId="0" fontId="10" fillId="0" borderId="0" xfId="0" applyFont="1" applyBorder="1" applyAlignment="1">
      <alignment horizontal="center" vertical="center" wrapText="1"/>
    </xf>
    <xf numFmtId="0" fontId="0" fillId="0" borderId="0" xfId="0" applyBorder="1" applyAlignment="1">
      <alignment horizontal="center" vertical="center" wrapText="1"/>
    </xf>
    <xf numFmtId="0" fontId="10" fillId="0" borderId="2" xfId="0" applyFont="1" applyBorder="1" applyAlignment="1">
      <alignment horizontal="center" vertical="center" wrapText="1"/>
    </xf>
    <xf numFmtId="0" fontId="0" fillId="0" borderId="2" xfId="0" applyBorder="1" applyAlignment="1">
      <alignment horizontal="center" vertical="center" wrapText="1"/>
    </xf>
    <xf numFmtId="0" fontId="10" fillId="0" borderId="16" xfId="0" applyFont="1" applyBorder="1" applyAlignment="1">
      <alignment horizontal="center" vertical="center" wrapText="1"/>
    </xf>
    <xf numFmtId="0" fontId="17" fillId="0" borderId="14" xfId="0" applyFont="1" applyBorder="1" applyAlignment="1">
      <alignment horizontal="center" vertical="center"/>
    </xf>
    <xf numFmtId="0" fontId="14" fillId="0" borderId="17" xfId="0" applyFont="1" applyBorder="1" applyAlignment="1">
      <alignment horizontal="center" vertical="center" wrapText="1"/>
    </xf>
    <xf numFmtId="0" fontId="0" fillId="0" borderId="19" xfId="0" applyBorder="1" applyAlignment="1">
      <alignment horizontal="center" vertical="center"/>
    </xf>
    <xf numFmtId="0" fontId="14" fillId="0" borderId="21" xfId="0" applyFont="1" applyBorder="1" applyAlignment="1">
      <alignment horizontal="center" vertical="center" wrapText="1"/>
    </xf>
    <xf numFmtId="0" fontId="0" fillId="0" borderId="22" xfId="0" applyBorder="1" applyAlignment="1">
      <alignment horizontal="center" vertical="center"/>
    </xf>
    <xf numFmtId="0" fontId="4" fillId="0" borderId="23" xfId="0" applyFont="1" applyBorder="1" applyAlignment="1">
      <alignment horizontal="center" vertical="center" wrapText="1"/>
    </xf>
    <xf numFmtId="0" fontId="0" fillId="0" borderId="24" xfId="0" applyBorder="1" applyAlignment="1">
      <alignment horizontal="center" vertical="center"/>
    </xf>
    <xf numFmtId="0" fontId="0" fillId="0" borderId="25" xfId="0" applyBorder="1" applyAlignment="1">
      <alignment horizontal="center" vertical="center"/>
    </xf>
    <xf numFmtId="0" fontId="18" fillId="0" borderId="0" xfId="0" applyFont="1"/>
    <xf numFmtId="0" fontId="18" fillId="0" borderId="0" xfId="0" applyFont="1" applyAlignment="1">
      <alignment wrapText="1"/>
    </xf>
    <xf numFmtId="0" fontId="10" fillId="0" borderId="11" xfId="0" applyFont="1" applyBorder="1" applyAlignment="1">
      <alignment horizontal="left"/>
    </xf>
    <xf numFmtId="177" fontId="11" fillId="0" borderId="7" xfId="0" applyNumberFormat="1" applyFont="1" applyBorder="1" applyAlignment="1">
      <alignment horizontal="right"/>
    </xf>
    <xf numFmtId="178" fontId="11" fillId="0" borderId="1" xfId="0" applyNumberFormat="1" applyFont="1" applyBorder="1" applyAlignment="1">
      <alignment horizontal="right"/>
    </xf>
    <xf numFmtId="177" fontId="11" fillId="0" borderId="1" xfId="0" applyNumberFormat="1" applyFont="1" applyBorder="1" applyAlignment="1">
      <alignment horizontal="right"/>
    </xf>
    <xf numFmtId="0" fontId="10" fillId="0" borderId="0" xfId="0" applyFont="1" applyBorder="1" applyAlignment="1">
      <alignment horizontal="left" indent="3"/>
    </xf>
    <xf numFmtId="0" fontId="19" fillId="0" borderId="0" xfId="0" applyFont="1"/>
    <xf numFmtId="0" fontId="19" fillId="0" borderId="0" xfId="0" applyFont="1" applyAlignment="1">
      <alignment wrapText="1"/>
    </xf>
    <xf numFmtId="177" fontId="11" fillId="0" borderId="4" xfId="0" applyNumberFormat="1" applyFont="1" applyBorder="1" applyAlignment="1">
      <alignment horizontal="right"/>
    </xf>
    <xf numFmtId="178" fontId="11" fillId="0" borderId="4" xfId="0" applyNumberFormat="1" applyFont="1" applyBorder="1" applyAlignment="1">
      <alignment horizontal="right"/>
    </xf>
    <xf numFmtId="181" fontId="11" fillId="0" borderId="11" xfId="0" applyNumberFormat="1" applyFont="1" applyBorder="1" applyAlignment="1">
      <alignment horizontal="right"/>
    </xf>
    <xf numFmtId="0" fontId="20" fillId="0" borderId="28" xfId="0" applyFont="1" applyBorder="1" applyAlignment="1">
      <alignment horizontal="left" wrapText="1" indent="1"/>
    </xf>
    <xf numFmtId="0" fontId="20" fillId="0" borderId="28" xfId="0" applyFont="1" applyBorder="1" applyAlignment="1">
      <alignment horizontal="left" vertical="top" wrapText="1" indent="1"/>
    </xf>
    <xf numFmtId="177" fontId="11" fillId="0" borderId="11" xfId="0" applyNumberFormat="1" applyFont="1" applyBorder="1" applyAlignment="1">
      <alignment horizontal="right"/>
    </xf>
    <xf numFmtId="0" fontId="20" fillId="0" borderId="28" xfId="0" applyFont="1" applyBorder="1" applyAlignment="1">
      <alignment horizontal="right"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tabSelected="1" workbookViewId="0">
      <selection sqref="A1:F1"/>
    </sheetView>
  </sheetViews>
  <sheetFormatPr defaultRowHeight="16.2"/>
  <cols>
    <col min="1" max="1" width="0.88671875" style="3" customWidth="1"/>
    <col min="2" max="2" width="16.6640625" style="3" customWidth="1"/>
    <col min="3" max="6" width="16.6640625" customWidth="1"/>
    <col min="7" max="7" width="20.6640625" style="3" customWidth="1"/>
    <col min="8" max="9" width="20.6640625" customWidth="1"/>
    <col min="10" max="11" width="5.6640625" customWidth="1"/>
    <col min="12" max="12" width="6.6640625" customWidth="1"/>
  </cols>
  <sheetData>
    <row r="1" spans="1:12" ht="39.9" customHeight="1">
      <c r="A1" s="67" t="s">
        <v>39</v>
      </c>
      <c r="B1" s="67"/>
      <c r="C1" s="67"/>
      <c r="D1" s="67"/>
      <c r="E1" s="67"/>
      <c r="F1" s="67"/>
      <c r="G1" s="68" t="s">
        <v>47</v>
      </c>
      <c r="H1" s="68"/>
      <c r="I1" s="68"/>
      <c r="J1" s="68"/>
      <c r="K1" s="68"/>
      <c r="L1" s="68"/>
    </row>
    <row r="2" spans="1:12" ht="15" customHeight="1" thickBot="1">
      <c r="C2" s="1"/>
      <c r="D2" s="27"/>
      <c r="E2" s="27"/>
      <c r="F2" s="27" t="s">
        <v>9</v>
      </c>
      <c r="H2" s="1"/>
      <c r="I2" s="16"/>
      <c r="J2" s="47" t="s">
        <v>5</v>
      </c>
      <c r="K2" s="47"/>
      <c r="L2" s="47"/>
    </row>
    <row r="3" spans="1:12" ht="24.9" customHeight="1">
      <c r="A3" s="69" t="s">
        <v>0</v>
      </c>
      <c r="B3" s="70"/>
      <c r="C3" s="75" t="s">
        <v>10</v>
      </c>
      <c r="D3" s="76"/>
      <c r="E3" s="76"/>
      <c r="F3" s="76"/>
      <c r="G3" s="63" t="s">
        <v>12</v>
      </c>
      <c r="H3" s="64"/>
      <c r="I3" s="81" t="s">
        <v>11</v>
      </c>
      <c r="J3" s="39" t="s">
        <v>13</v>
      </c>
      <c r="K3" s="40"/>
      <c r="L3" s="41"/>
    </row>
    <row r="4" spans="1:12" ht="6.9" customHeight="1">
      <c r="A4" s="71"/>
      <c r="B4" s="72"/>
      <c r="C4" s="77" t="s">
        <v>1</v>
      </c>
      <c r="D4" s="55"/>
      <c r="E4" s="79" t="s">
        <v>3</v>
      </c>
      <c r="F4" s="55"/>
      <c r="G4" s="54" t="s">
        <v>4</v>
      </c>
      <c r="H4" s="55"/>
      <c r="I4" s="82"/>
      <c r="J4" s="42"/>
      <c r="K4" s="43"/>
      <c r="L4" s="44"/>
    </row>
    <row r="5" spans="1:12" ht="23.1" customHeight="1">
      <c r="A5" s="71"/>
      <c r="B5" s="72"/>
      <c r="C5" s="78"/>
      <c r="D5" s="57"/>
      <c r="E5" s="80"/>
      <c r="F5" s="57"/>
      <c r="G5" s="56"/>
      <c r="H5" s="57"/>
      <c r="I5" s="82"/>
      <c r="J5" s="42"/>
      <c r="K5" s="43"/>
      <c r="L5" s="44"/>
    </row>
    <row r="6" spans="1:12" ht="30" customHeight="1" thickBot="1">
      <c r="A6" s="73"/>
      <c r="B6" s="74"/>
      <c r="C6" s="35" t="s">
        <v>2</v>
      </c>
      <c r="D6" s="36" t="s">
        <v>6</v>
      </c>
      <c r="E6" s="37" t="s">
        <v>7</v>
      </c>
      <c r="F6" s="36" t="s">
        <v>6</v>
      </c>
      <c r="G6" s="37" t="s">
        <v>7</v>
      </c>
      <c r="H6" s="38" t="s">
        <v>8</v>
      </c>
      <c r="I6" s="83"/>
      <c r="J6" s="45"/>
      <c r="K6" s="46"/>
      <c r="L6" s="46"/>
    </row>
    <row r="7" spans="1:12" ht="5.0999999999999996" customHeight="1">
      <c r="A7" s="17"/>
      <c r="B7" s="28"/>
      <c r="C7" s="19"/>
      <c r="D7" s="6"/>
      <c r="E7" s="6"/>
      <c r="F7" s="6"/>
      <c r="G7" s="12"/>
      <c r="H7" s="9"/>
      <c r="I7" s="29"/>
      <c r="J7" s="8"/>
      <c r="K7" s="8"/>
      <c r="L7" s="8"/>
    </row>
    <row r="8" spans="1:12" ht="18.899999999999999" customHeight="1">
      <c r="A8" s="18"/>
      <c r="B8" s="90" t="s">
        <v>20</v>
      </c>
      <c r="C8" s="87">
        <v>189835</v>
      </c>
      <c r="D8" s="88">
        <v>11.6</v>
      </c>
      <c r="E8" s="89">
        <v>65000</v>
      </c>
      <c r="F8" s="88">
        <v>4</v>
      </c>
      <c r="G8" s="93">
        <v>124835</v>
      </c>
      <c r="H8" s="94">
        <v>7.6</v>
      </c>
      <c r="I8" s="98">
        <v>1636866</v>
      </c>
      <c r="J8" s="99">
        <v>2006</v>
      </c>
      <c r="K8" s="58"/>
      <c r="L8" s="15"/>
    </row>
    <row r="9" spans="1:12" ht="18.899999999999999" customHeight="1">
      <c r="A9" s="18"/>
      <c r="B9" s="90" t="s">
        <v>21</v>
      </c>
      <c r="C9" s="87">
        <v>129624</v>
      </c>
      <c r="D9" s="88">
        <v>7.9</v>
      </c>
      <c r="E9" s="89">
        <v>6000</v>
      </c>
      <c r="F9" s="88">
        <v>0.4</v>
      </c>
      <c r="G9" s="93">
        <v>123624</v>
      </c>
      <c r="H9" s="94">
        <v>7.5</v>
      </c>
      <c r="I9" s="98">
        <v>1645117</v>
      </c>
      <c r="J9" s="99">
        <v>2007</v>
      </c>
      <c r="K9" s="58"/>
      <c r="L9" s="15"/>
    </row>
    <row r="10" spans="1:12" ht="18.899999999999999" customHeight="1">
      <c r="A10" s="18"/>
      <c r="B10" s="90" t="s">
        <v>22</v>
      </c>
      <c r="C10" s="87">
        <v>182022</v>
      </c>
      <c r="D10" s="88">
        <v>10.4</v>
      </c>
      <c r="E10" s="89">
        <v>65000</v>
      </c>
      <c r="F10" s="88">
        <v>3.7</v>
      </c>
      <c r="G10" s="93">
        <v>117022</v>
      </c>
      <c r="H10" s="94">
        <v>6.7</v>
      </c>
      <c r="I10" s="98">
        <v>1748121</v>
      </c>
      <c r="J10" s="99">
        <v>2008</v>
      </c>
      <c r="K10" s="58"/>
      <c r="L10" s="15"/>
    </row>
    <row r="11" spans="1:12" ht="18.899999999999999" customHeight="1">
      <c r="A11" s="18"/>
      <c r="B11" s="90" t="s">
        <v>23</v>
      </c>
      <c r="C11" s="87">
        <v>181244</v>
      </c>
      <c r="D11" s="88">
        <v>9.1</v>
      </c>
      <c r="E11" s="89">
        <v>65000</v>
      </c>
      <c r="F11" s="88">
        <v>3.3</v>
      </c>
      <c r="G11" s="93">
        <v>116244</v>
      </c>
      <c r="H11" s="94">
        <v>5.8</v>
      </c>
      <c r="I11" s="98">
        <v>1992965</v>
      </c>
      <c r="J11" s="99">
        <v>2009</v>
      </c>
      <c r="K11" s="58"/>
      <c r="L11" s="15"/>
    </row>
    <row r="12" spans="1:12" ht="18.899999999999999" customHeight="1">
      <c r="A12" s="18"/>
      <c r="B12" s="90" t="s">
        <v>24</v>
      </c>
      <c r="C12" s="87">
        <v>175354</v>
      </c>
      <c r="D12" s="88">
        <v>9.1999999999999993</v>
      </c>
      <c r="E12" s="89">
        <v>66000</v>
      </c>
      <c r="F12" s="88">
        <v>3.5</v>
      </c>
      <c r="G12" s="93">
        <v>109354</v>
      </c>
      <c r="H12" s="94">
        <v>5.7</v>
      </c>
      <c r="I12" s="98">
        <v>1903378</v>
      </c>
      <c r="J12" s="99">
        <v>2010</v>
      </c>
      <c r="K12" s="58"/>
      <c r="L12" s="15"/>
    </row>
    <row r="13" spans="1:12" ht="37.200000000000003" customHeight="1">
      <c r="A13" s="18"/>
      <c r="B13" s="90" t="s">
        <v>25</v>
      </c>
      <c r="C13" s="87">
        <v>177264</v>
      </c>
      <c r="D13" s="88">
        <v>9.3000000000000007</v>
      </c>
      <c r="E13" s="89">
        <v>66000</v>
      </c>
      <c r="F13" s="88">
        <v>3.5</v>
      </c>
      <c r="G13" s="93">
        <v>111264</v>
      </c>
      <c r="H13" s="94">
        <v>5.8</v>
      </c>
      <c r="I13" s="98">
        <v>1907031</v>
      </c>
      <c r="J13" s="99">
        <v>2011</v>
      </c>
      <c r="K13" s="58"/>
      <c r="L13" s="15"/>
    </row>
    <row r="14" spans="1:12" ht="18.899999999999999" customHeight="1">
      <c r="A14" s="18"/>
      <c r="B14" s="90" t="s">
        <v>26</v>
      </c>
      <c r="C14" s="87">
        <v>208032</v>
      </c>
      <c r="D14" s="88">
        <v>11</v>
      </c>
      <c r="E14" s="89">
        <v>94000</v>
      </c>
      <c r="F14" s="88">
        <v>5</v>
      </c>
      <c r="G14" s="93">
        <v>114032</v>
      </c>
      <c r="H14" s="94">
        <v>6</v>
      </c>
      <c r="I14" s="98">
        <v>1897014</v>
      </c>
      <c r="J14" s="99">
        <v>2012</v>
      </c>
      <c r="K14" s="58"/>
      <c r="L14" s="15"/>
    </row>
    <row r="15" spans="1:12" ht="18.899999999999999" customHeight="1">
      <c r="A15" s="18"/>
      <c r="B15" s="90" t="s">
        <v>27</v>
      </c>
      <c r="C15" s="87">
        <v>193941</v>
      </c>
      <c r="D15" s="88">
        <v>10.4</v>
      </c>
      <c r="E15" s="89">
        <v>77000</v>
      </c>
      <c r="F15" s="88">
        <v>4.0999999999999996</v>
      </c>
      <c r="G15" s="93">
        <v>116941</v>
      </c>
      <c r="H15" s="94">
        <v>6.3</v>
      </c>
      <c r="I15" s="98">
        <v>1860936</v>
      </c>
      <c r="J15" s="99">
        <v>2013</v>
      </c>
      <c r="K15" s="58"/>
      <c r="L15" s="15"/>
    </row>
    <row r="16" spans="1:12" ht="18.899999999999999" customHeight="1">
      <c r="A16" s="18"/>
      <c r="B16" s="90" t="s">
        <v>28</v>
      </c>
      <c r="C16" s="87">
        <v>178628</v>
      </c>
      <c r="D16" s="88">
        <v>9.6</v>
      </c>
      <c r="E16" s="89">
        <v>64000</v>
      </c>
      <c r="F16" s="88">
        <v>3.4</v>
      </c>
      <c r="G16" s="93">
        <v>114628</v>
      </c>
      <c r="H16" s="94">
        <v>6.2</v>
      </c>
      <c r="I16" s="98">
        <v>1856909</v>
      </c>
      <c r="J16" s="99">
        <v>2014</v>
      </c>
      <c r="K16" s="58"/>
      <c r="L16" s="15"/>
    </row>
    <row r="17" spans="1:12" ht="18.899999999999999" customHeight="1">
      <c r="A17" s="18"/>
      <c r="B17" s="90" t="s">
        <v>29</v>
      </c>
      <c r="C17" s="87">
        <v>177278</v>
      </c>
      <c r="D17" s="88">
        <v>9.3000000000000007</v>
      </c>
      <c r="E17" s="89">
        <v>66000</v>
      </c>
      <c r="F17" s="88">
        <v>3.5</v>
      </c>
      <c r="G17" s="93">
        <v>111278</v>
      </c>
      <c r="H17" s="94">
        <v>5.8</v>
      </c>
      <c r="I17" s="98">
        <v>1904376</v>
      </c>
      <c r="J17" s="99">
        <v>2015</v>
      </c>
      <c r="K17" s="58"/>
      <c r="L17" s="15"/>
    </row>
    <row r="18" spans="1:12" ht="37.200000000000003" customHeight="1">
      <c r="A18" s="18"/>
      <c r="B18" s="90" t="s">
        <v>30</v>
      </c>
      <c r="C18" s="87">
        <v>185826</v>
      </c>
      <c r="D18" s="88">
        <v>9.5</v>
      </c>
      <c r="E18" s="89">
        <v>73000</v>
      </c>
      <c r="F18" s="88">
        <v>3.7</v>
      </c>
      <c r="G18" s="93">
        <v>112826</v>
      </c>
      <c r="H18" s="94">
        <v>5.8</v>
      </c>
      <c r="I18" s="98">
        <v>1951599</v>
      </c>
      <c r="J18" s="99">
        <v>2016</v>
      </c>
      <c r="K18" s="58"/>
      <c r="L18" s="15"/>
    </row>
    <row r="19" spans="1:12" ht="18.899999999999999" customHeight="1">
      <c r="A19" s="18"/>
      <c r="B19" s="90" t="s">
        <v>31</v>
      </c>
      <c r="C19" s="87">
        <v>175791</v>
      </c>
      <c r="D19" s="88">
        <v>9</v>
      </c>
      <c r="E19" s="89">
        <v>74300</v>
      </c>
      <c r="F19" s="88">
        <v>3.8</v>
      </c>
      <c r="G19" s="93">
        <v>101491</v>
      </c>
      <c r="H19" s="94">
        <v>5.2</v>
      </c>
      <c r="I19" s="98">
        <v>1957979</v>
      </c>
      <c r="J19" s="99">
        <v>2017</v>
      </c>
      <c r="K19" s="58"/>
      <c r="L19" s="15"/>
    </row>
    <row r="20" spans="1:12" ht="18.899999999999999" customHeight="1">
      <c r="A20" s="18"/>
      <c r="B20" s="90" t="s">
        <v>32</v>
      </c>
      <c r="C20" s="87">
        <v>179640</v>
      </c>
      <c r="D20" s="88">
        <v>8.9</v>
      </c>
      <c r="E20" s="89">
        <v>79200</v>
      </c>
      <c r="F20" s="88">
        <v>3.9</v>
      </c>
      <c r="G20" s="93">
        <v>100440</v>
      </c>
      <c r="H20" s="94">
        <v>5</v>
      </c>
      <c r="I20" s="98">
        <v>2008690</v>
      </c>
      <c r="J20" s="99">
        <v>2018</v>
      </c>
      <c r="K20" s="58"/>
      <c r="L20" s="15"/>
    </row>
    <row r="21" spans="1:12" ht="18.899999999999999" customHeight="1">
      <c r="A21" s="18"/>
      <c r="B21" s="90" t="s">
        <v>33</v>
      </c>
      <c r="C21" s="87">
        <v>186341</v>
      </c>
      <c r="D21" s="88">
        <v>9</v>
      </c>
      <c r="E21" s="89">
        <v>88500</v>
      </c>
      <c r="F21" s="88">
        <v>4.3</v>
      </c>
      <c r="G21" s="93">
        <v>97841</v>
      </c>
      <c r="H21" s="94">
        <v>4.7</v>
      </c>
      <c r="I21" s="98">
        <v>2068840</v>
      </c>
      <c r="J21" s="99">
        <v>2019</v>
      </c>
      <c r="K21" s="58"/>
      <c r="L21" s="15"/>
    </row>
    <row r="22" spans="1:12" ht="18.899999999999999" customHeight="1">
      <c r="A22" s="18"/>
      <c r="B22" s="90" t="s">
        <v>34</v>
      </c>
      <c r="C22" s="87">
        <v>179991</v>
      </c>
      <c r="D22" s="88">
        <v>7.4</v>
      </c>
      <c r="E22" s="89">
        <v>85000</v>
      </c>
      <c r="F22" s="88">
        <v>3.5</v>
      </c>
      <c r="G22" s="93">
        <v>94991</v>
      </c>
      <c r="H22" s="94">
        <v>3.9</v>
      </c>
      <c r="I22" s="98">
        <v>2445700</v>
      </c>
      <c r="J22" s="99">
        <v>2020</v>
      </c>
      <c r="K22" s="58"/>
      <c r="L22" s="15"/>
    </row>
    <row r="23" spans="1:12" ht="37.200000000000003" customHeight="1">
      <c r="A23" s="18"/>
      <c r="B23" s="90" t="s">
        <v>35</v>
      </c>
      <c r="C23" s="87">
        <v>207824</v>
      </c>
      <c r="D23" s="88">
        <v>8.1999999999999993</v>
      </c>
      <c r="E23" s="89">
        <v>120000</v>
      </c>
      <c r="F23" s="88">
        <v>4.7</v>
      </c>
      <c r="G23" s="93">
        <v>87824</v>
      </c>
      <c r="H23" s="94">
        <v>3.5</v>
      </c>
      <c r="I23" s="98">
        <v>2529166</v>
      </c>
      <c r="J23" s="99">
        <v>2021</v>
      </c>
      <c r="K23" s="58"/>
      <c r="L23" s="15"/>
    </row>
    <row r="24" spans="1:12" ht="18.899999999999999" customHeight="1">
      <c r="A24" s="18"/>
      <c r="B24" s="90" t="s">
        <v>36</v>
      </c>
      <c r="C24" s="87">
        <v>232559</v>
      </c>
      <c r="D24" s="88">
        <v>8.8000000000000007</v>
      </c>
      <c r="E24" s="89">
        <v>150000</v>
      </c>
      <c r="F24" s="88">
        <v>5.7</v>
      </c>
      <c r="G24" s="93">
        <v>82559</v>
      </c>
      <c r="H24" s="94">
        <v>3.1</v>
      </c>
      <c r="I24" s="98">
        <v>2644236</v>
      </c>
      <c r="J24" s="99">
        <v>2022</v>
      </c>
      <c r="K24" s="58"/>
      <c r="L24" s="15"/>
    </row>
    <row r="25" spans="1:12" ht="18.899999999999999" customHeight="1">
      <c r="A25" s="18"/>
      <c r="B25" s="90" t="s">
        <v>37</v>
      </c>
      <c r="C25" s="87">
        <v>208947</v>
      </c>
      <c r="D25" s="88">
        <v>6.7</v>
      </c>
      <c r="E25" s="89">
        <v>126000</v>
      </c>
      <c r="F25" s="88">
        <v>4</v>
      </c>
      <c r="G25" s="93">
        <v>82947</v>
      </c>
      <c r="H25" s="94">
        <v>2.6</v>
      </c>
      <c r="I25" s="98">
        <v>3131941</v>
      </c>
      <c r="J25" s="99">
        <v>2023</v>
      </c>
      <c r="K25" s="58"/>
      <c r="L25" s="15"/>
    </row>
    <row r="26" spans="1:12" ht="18.899999999999999" customHeight="1">
      <c r="A26" s="18"/>
      <c r="B26" s="90" t="s">
        <v>38</v>
      </c>
      <c r="C26" s="87">
        <v>224217</v>
      </c>
      <c r="D26" s="88">
        <v>7.4</v>
      </c>
      <c r="E26" s="89">
        <v>135800</v>
      </c>
      <c r="F26" s="88">
        <v>4.5</v>
      </c>
      <c r="G26" s="93">
        <v>88417</v>
      </c>
      <c r="H26" s="94">
        <v>2.9</v>
      </c>
      <c r="I26" s="98">
        <v>3045665</v>
      </c>
      <c r="J26" s="99">
        <v>2024</v>
      </c>
      <c r="K26" s="58"/>
      <c r="L26" s="15"/>
    </row>
    <row r="27" spans="1:12" ht="20.100000000000001" customHeight="1">
      <c r="A27" s="18"/>
      <c r="B27" s="24"/>
      <c r="C27" s="21"/>
      <c r="D27" s="33"/>
      <c r="E27" s="33"/>
      <c r="F27" s="33"/>
      <c r="G27" s="14"/>
      <c r="H27" s="10"/>
      <c r="I27" s="34"/>
      <c r="J27" s="25"/>
      <c r="K27" s="25"/>
      <c r="L27" s="15"/>
    </row>
    <row r="28" spans="1:12" ht="18" customHeight="1">
      <c r="A28" s="24"/>
      <c r="B28" s="86" t="s">
        <v>19</v>
      </c>
      <c r="C28" s="87">
        <v>248387</v>
      </c>
      <c r="D28" s="88">
        <v>7.5</v>
      </c>
      <c r="E28" s="89">
        <v>141500</v>
      </c>
      <c r="F28" s="88">
        <v>4.2</v>
      </c>
      <c r="G28" s="93">
        <v>106887</v>
      </c>
      <c r="H28" s="94">
        <v>3.2</v>
      </c>
      <c r="I28" s="98">
        <v>3332290</v>
      </c>
      <c r="J28" s="96" t="s">
        <v>44</v>
      </c>
      <c r="K28" s="59"/>
      <c r="L28" s="60"/>
    </row>
    <row r="29" spans="1:12" ht="20.100000000000001" customHeight="1">
      <c r="A29" s="24"/>
      <c r="B29" s="86" t="s">
        <v>18</v>
      </c>
      <c r="C29" s="87">
        <v>226009</v>
      </c>
      <c r="D29" s="88">
        <v>6.8</v>
      </c>
      <c r="E29" s="89">
        <v>141500</v>
      </c>
      <c r="F29" s="88">
        <v>4.2</v>
      </c>
      <c r="G29" s="93">
        <v>84509</v>
      </c>
      <c r="H29" s="94">
        <v>2.5</v>
      </c>
      <c r="I29" s="95">
        <v>0</v>
      </c>
      <c r="J29" s="96" t="s">
        <v>42</v>
      </c>
      <c r="K29" s="59"/>
      <c r="L29" s="60"/>
    </row>
    <row r="30" spans="1:12" ht="18" customHeight="1">
      <c r="A30" s="24"/>
      <c r="B30" s="32"/>
      <c r="C30" s="21"/>
      <c r="D30" s="33"/>
      <c r="E30" s="33"/>
      <c r="F30" s="33"/>
      <c r="G30" s="14"/>
      <c r="H30" s="10"/>
      <c r="I30" s="34"/>
      <c r="J30" s="97" t="s">
        <v>43</v>
      </c>
      <c r="K30" s="61"/>
      <c r="L30" s="62"/>
    </row>
    <row r="31" spans="1:12" ht="5.0999999999999996" customHeight="1" thickBot="1">
      <c r="A31" s="20"/>
      <c r="B31" s="20"/>
      <c r="C31" s="22"/>
      <c r="D31" s="23"/>
      <c r="E31" s="23"/>
      <c r="F31" s="23"/>
      <c r="G31" s="13"/>
      <c r="H31" s="11"/>
      <c r="I31" s="30"/>
      <c r="J31" s="26"/>
      <c r="K31" s="26"/>
      <c r="L31" s="7"/>
    </row>
    <row r="32" spans="1:12" s="2" customFormat="1" ht="12" customHeight="1">
      <c r="A32" s="50" t="str">
        <f>A36&amp;B36</f>
        <v>資料來源：財政部國庫署、行政院主計總處。</v>
      </c>
      <c r="B32" s="51"/>
      <c r="C32" s="51"/>
      <c r="D32" s="51"/>
      <c r="E32" s="51"/>
      <c r="F32" s="51"/>
      <c r="G32" s="48" t="str">
        <f>SUBSTITUTE(G36&amp;H36,CHAR(10),CHAR(10)&amp;"　　　")</f>
        <v>Source：National Treasury Administration, Ministry of Finance and DGBAS.</v>
      </c>
      <c r="H32" s="49"/>
      <c r="I32" s="49"/>
      <c r="J32" s="49"/>
      <c r="K32" s="49"/>
      <c r="L32" s="49"/>
    </row>
    <row r="33" spans="1:12" s="5" customFormat="1" ht="39.9" customHeight="1">
      <c r="A33" s="65" t="str">
        <f>SUBSTITUTE(A37&amp;B37,CHAR(10),CHAR(10)&amp;"　　　　　")</f>
        <v>說    明：1.113年（含）以前為決算審定數。
　　　　　2.債務還本數不含中央政府債務基金編列之償還數。 
　　　　　3.歲出不含債務還本。</v>
      </c>
      <c r="B33" s="65"/>
      <c r="C33" s="65"/>
      <c r="D33" s="65"/>
      <c r="E33" s="65"/>
      <c r="F33" s="65"/>
      <c r="G33" s="66" t="str">
        <f>SUBSTITUTE(G37&amp;H37,CHAR(10),CHAR(10)&amp;"　　　　　  ")</f>
        <v>Explanation：1.The figures for 2024 and previous years are final audit accounts.
　　　　　  2.The figures for principal repayment exclude the repayment amount listed in the Central Government Debt Service Fund.
　　　　　  3.Total expenditures exclude principal repayment of government debt.</v>
      </c>
      <c r="H33" s="66"/>
      <c r="I33" s="66"/>
      <c r="J33" s="66"/>
      <c r="K33" s="66"/>
      <c r="L33" s="66"/>
    </row>
    <row r="34" spans="1:12" s="5" customFormat="1" ht="12" customHeight="1">
      <c r="A34" s="52" t="str">
        <f>SUBSTITUTE(A38&amp;B38,CHAR(10),CHAR(10)&amp;"　　　　　")</f>
        <v/>
      </c>
      <c r="B34" s="52"/>
      <c r="C34" s="52"/>
      <c r="D34" s="52"/>
      <c r="E34" s="52"/>
      <c r="F34" s="52"/>
      <c r="G34" s="53"/>
      <c r="H34" s="53"/>
      <c r="I34" s="53"/>
      <c r="J34" s="53"/>
      <c r="K34" s="53"/>
      <c r="L34" s="53"/>
    </row>
    <row r="35" spans="1:12" s="5" customFormat="1" ht="12" customHeight="1">
      <c r="A35" s="4"/>
      <c r="B35" s="4"/>
      <c r="C35" s="4"/>
      <c r="D35" s="4"/>
      <c r="E35" s="4"/>
      <c r="F35" s="4"/>
      <c r="G35" s="4"/>
      <c r="H35" s="4"/>
      <c r="I35" s="4"/>
      <c r="J35" s="4"/>
      <c r="K35" s="4"/>
      <c r="L35" s="4"/>
    </row>
    <row r="36" spans="1:12" hidden="1">
      <c r="A36" s="84" t="s">
        <v>17</v>
      </c>
      <c r="B36" s="84" t="s">
        <v>14</v>
      </c>
      <c r="G36" s="91" t="s">
        <v>46</v>
      </c>
      <c r="H36" s="91" t="s">
        <v>41</v>
      </c>
    </row>
    <row r="37" spans="1:12" ht="132.6" hidden="1">
      <c r="A37" s="84" t="s">
        <v>15</v>
      </c>
      <c r="B37" s="85" t="s">
        <v>16</v>
      </c>
      <c r="G37" s="91" t="s">
        <v>45</v>
      </c>
      <c r="H37" s="92" t="s">
        <v>40</v>
      </c>
    </row>
    <row r="38" spans="1:12">
      <c r="G38" s="31"/>
    </row>
    <row r="39" spans="1:12" ht="15" customHeight="1"/>
  </sheetData>
  <mergeCells count="39">
    <mergeCell ref="J26:K26"/>
    <mergeCell ref="J20:K20"/>
    <mergeCell ref="J21:K21"/>
    <mergeCell ref="J22:K22"/>
    <mergeCell ref="J23:K23"/>
    <mergeCell ref="J24:K24"/>
    <mergeCell ref="J25:K25"/>
    <mergeCell ref="J14:K14"/>
    <mergeCell ref="J15:K15"/>
    <mergeCell ref="J16:K16"/>
    <mergeCell ref="J17:K17"/>
    <mergeCell ref="J18:K18"/>
    <mergeCell ref="J19:K19"/>
    <mergeCell ref="I3:I6"/>
    <mergeCell ref="J9:K9"/>
    <mergeCell ref="J10:K10"/>
    <mergeCell ref="J11:K11"/>
    <mergeCell ref="J12:K12"/>
    <mergeCell ref="J13:K13"/>
    <mergeCell ref="J30:L30"/>
    <mergeCell ref="G3:H3"/>
    <mergeCell ref="A33:F33"/>
    <mergeCell ref="G33:L33"/>
    <mergeCell ref="A1:F1"/>
    <mergeCell ref="G1:L1"/>
    <mergeCell ref="A3:B6"/>
    <mergeCell ref="C3:F3"/>
    <mergeCell ref="C4:D5"/>
    <mergeCell ref="E4:F5"/>
    <mergeCell ref="J3:L6"/>
    <mergeCell ref="J2:L2"/>
    <mergeCell ref="G32:L32"/>
    <mergeCell ref="A32:F32"/>
    <mergeCell ref="A34:F34"/>
    <mergeCell ref="G34:L34"/>
    <mergeCell ref="G4:H5"/>
    <mergeCell ref="J8:K8"/>
    <mergeCell ref="J29:L29"/>
    <mergeCell ref="J28:L28"/>
  </mergeCells>
  <phoneticPr fontId="2" type="noConversion"/>
  <printOptions horizontalCentered="1"/>
  <pageMargins left="0.78740157480314965" right="0.78740157480314965" top="0.59055118110236227" bottom="1.3779527559055118" header="0.39370078740157483" footer="1.1811023622047245"/>
  <pageSetup paperSize="9" firstPageNumber="55"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侯永盛</cp:lastModifiedBy>
  <cp:lastPrinted>2026-01-23T09:46:40Z</cp:lastPrinted>
  <dcterms:created xsi:type="dcterms:W3CDTF">2001-11-06T09:07:39Z</dcterms:created>
  <dcterms:modified xsi:type="dcterms:W3CDTF">2026-01-23T09:46:41Z</dcterms:modified>
</cp:coreProperties>
</file>