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T33" i="1" l="1"/>
  <c r="N33" i="1"/>
  <c r="A33" i="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<sst xmlns="http://schemas.openxmlformats.org/spreadsheetml/2006/main" count="177" uniqueCount="120">
  <si>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</si>
  <si>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</si>
  <si>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</si>
  <si>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</si>
  <si>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</si>
  <si>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</si>
  <si>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</si>
  <si>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</si>
  <si>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</si>
  <si>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</si>
  <si>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</si>
  <si>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</si>
  <si>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</si>
  <si>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</si>
  <si>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</si>
  <si>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</si>
  <si>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</si>
  <si>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</si>
  <si>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</si>
  <si>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</si>
  <si>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</si>
  <si>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</si>
  <si>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</si>
  <si>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</si>
  <si>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</si>
  <si>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</si>
  <si>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</si>
  <si>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</si>
  <si>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</si>
  <si>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</si>
  <si>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</si>
  <si>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</si>
  <si>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</si>
  <si>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</si>
  <si>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</si>
  <si>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</si>
  <si>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</si>
  <si>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</si>
  <si>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</si>
  <si>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</si>
  <si>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</si>
  <si>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</si>
  <si>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</si>
  <si>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</si>
  <si>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</si>
  <si>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</si>
  <si>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</si>
  <si>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 xml:space="preserve">營 業 稅 
(註2)
</t>
  </si>
  <si>
    <t>Business
Tax(2)</t>
  </si>
  <si>
    <t>1.遺產及贈與稅、菸酒稅包括撥入長照基金之稅款。</t>
  </si>
  <si>
    <t>5.遺產及贈與稅實物抵繳金額累計至12月份共為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</si>
  <si>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</si>
  <si>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</si>
  <si>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</si>
  <si>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</si>
  <si>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</si>
  <si>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</si>
  <si>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</si>
  <si>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</si>
  <si>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</si>
  <si>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</si>
  <si>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</si>
  <si>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</si>
  <si>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</si>
  <si>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</si>
  <si>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</si>
  <si>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</si>
  <si>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</si>
  <si>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</si>
  <si>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</si>
  <si>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</si>
  <si>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</si>
  <si>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</si>
  <si>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</si>
  <si>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</si>
  <si>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</si>
  <si>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</si>
  <si>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</si>
  <si>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</si>
  <si>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</si>
  <si>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1 -12月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</si>
  <si>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</si>
  <si>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</si>
  <si>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</si>
  <si>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</si>
  <si>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</si>
  <si>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</si>
  <si>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</si>
  <si>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</si>
  <si>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</si>
  <si>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</si>
  <si>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</si>
  <si>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</si>
  <si>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</si>
  <si>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</si>
  <si>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</si>
  <si>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</si>
  <si>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</si>
  <si>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</si>
  <si>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</si>
  <si>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</si>
  <si>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</si>
  <si>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</si>
  <si>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</si>
  <si>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</si>
  <si>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</si>
  <si>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</si>
  <si>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</si>
  <si>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</si>
  <si>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Dec. 2025.</t>
  </si>
  <si>
    <t>5.The accumulated total amount of using physical objects for payment of estate and gift taxes was NT$</t>
  </si>
  <si>
    <t>Explanation：</t>
  </si>
  <si>
    <t xml:space="preserve"> Jan. - Dec. 2025</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</si>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</sst>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0;\ \-#,###,##0;\ &quot;       －&quot;\ "/>
    <numFmt numFmtId="183" formatCode="###,###,###,##0\ "/>
    <numFmt numFmtId="185" formatCode="#,###,##0\ "/>
    <numFmt numFmtId="186" formatCode="###,##0\ "/>
    <numFmt numFmtId="188"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0" fontId="15" fillId="0" borderId="0" xfId="0" applyFont="1"/>
    <xf numFmtId="188" fontId="11" fillId="0" borderId="2" xfId="0" applyNumberFormat="1" applyFont="1" applyBorder="1" applyAlignment="1">
      <alignment horizontal="right"/>
    </xf>
    <xf numFmtId="18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0" t="s">
        <v>81</v>
      </c>
      <c r="B1" s="60"/>
      <c r="C1" s="60"/>
      <c r="D1" s="60"/>
      <c r="E1" s="60"/>
      <c r="F1" s="60"/>
      <c r="G1" s="60"/>
      <c r="H1" s="61" t="s">
        <v>113</v>
      </c>
      <c r="I1" s="61"/>
      <c r="J1" s="61"/>
      <c r="K1" s="61"/>
      <c r="L1" s="61"/>
      <c r="M1" s="61"/>
      <c r="N1" s="60" t="s">
        <v>116</v>
      </c>
      <c r="O1" s="60"/>
      <c r="P1" s="60"/>
      <c r="Q1" s="60"/>
      <c r="R1" s="60"/>
      <c r="S1" s="60"/>
      <c r="T1" s="61" t="s">
        <v>119</v>
      </c>
      <c r="U1" s="61"/>
      <c r="V1" s="61"/>
      <c r="W1" s="61"/>
      <c r="X1" s="61"/>
      <c r="Y1" s="61"/>
      <c r="Z1" s="61"/>
    </row>
    <row r="2" spans="1:26" ht="15" customHeight="1">
      <c r="A2" s="62" t="s">
        <v>80</v>
      </c>
      <c r="B2" s="62"/>
      <c r="C2" s="62"/>
      <c r="D2" s="62"/>
      <c r="E2" s="62"/>
      <c r="F2" s="62"/>
      <c r="G2" s="62"/>
      <c r="H2" s="63" t="s">
        <v>112</v>
      </c>
      <c r="I2" s="63"/>
      <c r="J2" s="63"/>
      <c r="K2" s="63"/>
      <c r="L2" s="63"/>
      <c r="M2" s="63"/>
      <c r="N2" s="62" t="s">
        <v>80</v>
      </c>
      <c r="O2" s="62"/>
      <c r="P2" s="62"/>
      <c r="Q2" s="62"/>
      <c r="R2" s="62"/>
      <c r="S2" s="62"/>
      <c r="T2" s="63" t="s">
        <v>112</v>
      </c>
      <c r="U2" s="63"/>
      <c r="V2" s="63"/>
      <c r="W2" s="63"/>
      <c r="X2" s="63"/>
      <c r="Y2" s="63"/>
      <c r="Z2" s="63"/>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7" t="s">
        <v>7</v>
      </c>
      <c r="B4" s="45" t="s">
        <v>8</v>
      </c>
      <c r="C4" s="39" t="s">
        <v>30</v>
      </c>
      <c r="D4" s="55" t="s">
        <v>31</v>
      </c>
      <c r="E4" s="42" t="s">
        <v>11</v>
      </c>
      <c r="F4" s="55" t="s">
        <v>41</v>
      </c>
      <c r="G4" s="55" t="s">
        <v>42</v>
      </c>
      <c r="H4" s="44" t="s">
        <v>5</v>
      </c>
      <c r="I4" s="42" t="s">
        <v>4</v>
      </c>
      <c r="J4" s="42" t="s">
        <v>3</v>
      </c>
      <c r="K4" s="55" t="s">
        <v>43</v>
      </c>
      <c r="L4" s="77" t="s">
        <v>32</v>
      </c>
      <c r="M4" s="69" t="s">
        <v>9</v>
      </c>
      <c r="N4" s="57" t="s">
        <v>7</v>
      </c>
      <c r="O4" s="72" t="s">
        <v>47</v>
      </c>
      <c r="P4" s="42" t="s">
        <v>12</v>
      </c>
      <c r="Q4" s="42" t="s">
        <v>13</v>
      </c>
      <c r="R4" s="42" t="s">
        <v>14</v>
      </c>
      <c r="S4" s="42" t="s">
        <v>15</v>
      </c>
      <c r="T4" s="44" t="s">
        <v>16</v>
      </c>
      <c r="U4" s="42" t="s">
        <v>17</v>
      </c>
      <c r="V4" s="39" t="s">
        <v>36</v>
      </c>
      <c r="W4" s="55" t="s">
        <v>37</v>
      </c>
      <c r="X4" s="42" t="s">
        <v>18</v>
      </c>
      <c r="Y4" s="33" t="s">
        <v>10</v>
      </c>
      <c r="Z4" s="69" t="s">
        <v>9</v>
      </c>
    </row>
    <row r="5" spans="1:26" ht="27.95" customHeight="1">
      <c r="A5" s="58"/>
      <c r="B5" s="40"/>
      <c r="C5" s="41"/>
      <c r="D5" s="56"/>
      <c r="E5" s="41"/>
      <c r="F5" s="56"/>
      <c r="G5" s="56"/>
      <c r="H5" s="37"/>
      <c r="I5" s="41"/>
      <c r="J5" s="48"/>
      <c r="K5" s="56"/>
      <c r="L5" s="78"/>
      <c r="M5" s="70"/>
      <c r="N5" s="58"/>
      <c r="O5" s="73"/>
      <c r="P5" s="48"/>
      <c r="Q5" s="37"/>
      <c r="R5" s="41"/>
      <c r="S5" s="41"/>
      <c r="T5" s="37"/>
      <c r="U5" s="41"/>
      <c r="V5" s="47"/>
      <c r="W5" s="74"/>
      <c r="X5" s="46"/>
      <c r="Y5" s="75" t="s">
        <v>38</v>
      </c>
      <c r="Z5" s="70"/>
    </row>
    <row r="6" spans="1:26" ht="35.1" customHeight="1" thickBot="1">
      <c r="A6" s="59"/>
      <c r="B6" s="36" t="s">
        <v>19</v>
      </c>
      <c r="C6" s="34" t="s">
        <v>20</v>
      </c>
      <c r="D6" s="38" t="s">
        <v>33</v>
      </c>
      <c r="E6" s="35" t="s">
        <v>21</v>
      </c>
      <c r="F6" s="35" t="s">
        <v>44</v>
      </c>
      <c r="G6" s="35" t="s">
        <v>45</v>
      </c>
      <c r="H6" s="34" t="s">
        <v>6</v>
      </c>
      <c r="I6" s="35" t="s">
        <v>34</v>
      </c>
      <c r="J6" s="35" t="s">
        <v>35</v>
      </c>
      <c r="K6" s="35" t="s">
        <v>46</v>
      </c>
      <c r="L6" s="43" t="s">
        <v>22</v>
      </c>
      <c r="M6" s="71"/>
      <c r="N6" s="59"/>
      <c r="O6" s="49" t="s">
        <v>48</v>
      </c>
      <c r="P6" s="34" t="s">
        <v>23</v>
      </c>
      <c r="Q6" s="34" t="s">
        <v>24</v>
      </c>
      <c r="R6" s="35" t="s">
        <v>25</v>
      </c>
      <c r="S6" s="35" t="s">
        <v>39</v>
      </c>
      <c r="T6" s="34" t="s">
        <v>26</v>
      </c>
      <c r="U6" s="35" t="s">
        <v>27</v>
      </c>
      <c r="V6" s="35" t="s">
        <v>28</v>
      </c>
      <c r="W6" s="35" t="s">
        <v>40</v>
      </c>
      <c r="X6" s="35" t="s">
        <v>29</v>
      </c>
      <c r="Y6" s="76"/>
      <c r="Z6" s="71"/>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3787944</v>
      </c>
      <c r="C8" s="87">
        <v>156602</v>
      </c>
      <c r="D8" s="87">
        <v>1148161</v>
      </c>
      <c r="E8" s="87">
        <v>873672</v>
      </c>
      <c r="F8" s="87">
        <v>44326</v>
      </c>
      <c r="G8" s="87">
        <v>26725</v>
      </c>
      <c r="H8" s="91">
        <v>143968</v>
      </c>
      <c r="I8" s="91">
        <v>292813</v>
      </c>
      <c r="J8" s="91">
        <v>11585</v>
      </c>
      <c r="K8" s="87">
        <v>65940</v>
      </c>
      <c r="L8" s="93">
        <v>5614</v>
      </c>
      <c r="M8" s="95" t="s">
        <v>19</v>
      </c>
      <c r="N8" s="101" t="s">
        <v>79</v>
      </c>
      <c r="O8" s="85">
        <v>615936</v>
      </c>
      <c r="P8" s="87">
        <v>98206</v>
      </c>
      <c r="Q8" s="87">
        <v>68303</v>
      </c>
      <c r="R8" s="87">
        <v>100485</v>
      </c>
      <c r="S8" s="87">
        <v>68890</v>
      </c>
      <c r="T8" s="91">
        <v>15957</v>
      </c>
      <c r="U8" s="91">
        <v>20312</v>
      </c>
      <c r="V8" s="91">
        <v>2247</v>
      </c>
      <c r="W8" s="91">
        <v>1623</v>
      </c>
      <c r="X8" s="105">
        <v>0</v>
      </c>
      <c r="Y8" s="93">
        <v>26580</v>
      </c>
      <c r="Z8" s="106" t="s">
        <v>19</v>
      </c>
    </row>
    <row r="9" spans="1:26" ht="24" customHeight="1">
      <c r="A9" s="26" t="s">
        <v>53</v>
      </c>
      <c r="B9" s="84">
        <v>397999</v>
      </c>
      <c r="C9" s="88">
        <v>0</v>
      </c>
      <c r="D9" s="86">
        <v>121388</v>
      </c>
      <c r="E9" s="86">
        <v>96006</v>
      </c>
      <c r="F9" s="86">
        <v>6248</v>
      </c>
      <c r="G9" s="86">
        <v>4937</v>
      </c>
      <c r="H9" s="90">
        <v>2079</v>
      </c>
      <c r="I9" s="90">
        <v>19855</v>
      </c>
      <c r="J9" s="90">
        <v>121</v>
      </c>
      <c r="K9" s="86">
        <v>3060</v>
      </c>
      <c r="L9" s="92">
        <v>0</v>
      </c>
      <c r="M9" s="94" t="s">
        <v>85</v>
      </c>
      <c r="N9" s="99" t="s">
        <v>53</v>
      </c>
      <c r="O9" s="84">
        <v>80672</v>
      </c>
      <c r="P9" s="86">
        <v>16420</v>
      </c>
      <c r="Q9" s="86">
        <v>14555</v>
      </c>
      <c r="R9" s="86">
        <v>16250</v>
      </c>
      <c r="S9" s="86">
        <v>9460</v>
      </c>
      <c r="T9" s="90">
        <v>2795</v>
      </c>
      <c r="U9" s="90">
        <v>1970</v>
      </c>
      <c r="V9" s="90">
        <v>362</v>
      </c>
      <c r="W9" s="96">
        <v>0</v>
      </c>
      <c r="X9" s="88">
        <v>0</v>
      </c>
      <c r="Y9" s="92">
        <v>1822</v>
      </c>
      <c r="Z9" s="94" t="s">
        <v>85</v>
      </c>
    </row>
    <row r="10" spans="1:26" ht="17.100000000000001" customHeight="1">
      <c r="A10" s="26" t="s">
        <v>54</v>
      </c>
      <c r="B10" s="84">
        <v>1372480</v>
      </c>
      <c r="C10" s="88">
        <v>0</v>
      </c>
      <c r="D10" s="86">
        <v>364922</v>
      </c>
      <c r="E10" s="86">
        <v>383637</v>
      </c>
      <c r="F10" s="86">
        <v>19351</v>
      </c>
      <c r="G10" s="86">
        <v>11360</v>
      </c>
      <c r="H10" s="90">
        <v>-346</v>
      </c>
      <c r="I10" s="90">
        <v>194119</v>
      </c>
      <c r="J10" s="90">
        <v>10381</v>
      </c>
      <c r="K10" s="86">
        <v>23</v>
      </c>
      <c r="L10" s="92">
        <v>13</v>
      </c>
      <c r="M10" s="94" t="s">
        <v>86</v>
      </c>
      <c r="N10" s="99" t="s">
        <v>54</v>
      </c>
      <c r="O10" s="84">
        <v>311365</v>
      </c>
      <c r="P10" s="86">
        <v>28416</v>
      </c>
      <c r="Q10" s="86">
        <v>13059</v>
      </c>
      <c r="R10" s="86">
        <v>19183</v>
      </c>
      <c r="S10" s="86">
        <v>7077</v>
      </c>
      <c r="T10" s="90">
        <v>2060</v>
      </c>
      <c r="U10" s="90">
        <v>7460</v>
      </c>
      <c r="V10" s="90">
        <v>400</v>
      </c>
      <c r="W10" s="96">
        <v>0</v>
      </c>
      <c r="X10" s="88">
        <v>0</v>
      </c>
      <c r="Y10" s="97">
        <v>0</v>
      </c>
      <c r="Z10" s="94" t="s">
        <v>86</v>
      </c>
    </row>
    <row r="11" spans="1:26" ht="17.100000000000001" customHeight="1">
      <c r="A11" s="26" t="s">
        <v>55</v>
      </c>
      <c r="B11" s="84">
        <v>295193</v>
      </c>
      <c r="C11" s="88">
        <v>0</v>
      </c>
      <c r="D11" s="86">
        <v>95519</v>
      </c>
      <c r="E11" s="86">
        <v>52560</v>
      </c>
      <c r="F11" s="86">
        <v>3292</v>
      </c>
      <c r="G11" s="86">
        <v>1475</v>
      </c>
      <c r="H11" s="90">
        <v>33733</v>
      </c>
      <c r="I11" s="90">
        <v>10671</v>
      </c>
      <c r="J11" s="90">
        <v>25</v>
      </c>
      <c r="K11" s="86">
        <v>4017</v>
      </c>
      <c r="L11" s="92">
        <v>320</v>
      </c>
      <c r="M11" s="94" t="s">
        <v>87</v>
      </c>
      <c r="N11" s="99" t="s">
        <v>55</v>
      </c>
      <c r="O11" s="84">
        <v>49152</v>
      </c>
      <c r="P11" s="86">
        <v>9494</v>
      </c>
      <c r="Q11" s="86">
        <v>8861</v>
      </c>
      <c r="R11" s="86">
        <v>11589</v>
      </c>
      <c r="S11" s="86">
        <v>7487</v>
      </c>
      <c r="T11" s="90">
        <v>2605</v>
      </c>
      <c r="U11" s="90">
        <v>1744</v>
      </c>
      <c r="V11" s="90">
        <v>329</v>
      </c>
      <c r="W11" s="90">
        <v>106</v>
      </c>
      <c r="X11" s="88">
        <v>0</v>
      </c>
      <c r="Y11" s="92">
        <v>2213</v>
      </c>
      <c r="Z11" s="94" t="s">
        <v>87</v>
      </c>
    </row>
    <row r="12" spans="1:26" ht="17.100000000000001" customHeight="1">
      <c r="A12" s="26" t="s">
        <v>56</v>
      </c>
      <c r="B12" s="84">
        <v>282824</v>
      </c>
      <c r="C12" s="88">
        <v>0</v>
      </c>
      <c r="D12" s="86">
        <v>74412</v>
      </c>
      <c r="E12" s="86">
        <v>60546</v>
      </c>
      <c r="F12" s="86">
        <v>3901</v>
      </c>
      <c r="G12" s="86">
        <v>3073</v>
      </c>
      <c r="H12" s="90">
        <v>15776</v>
      </c>
      <c r="I12" s="90">
        <v>17846</v>
      </c>
      <c r="J12" s="90">
        <v>434</v>
      </c>
      <c r="K12" s="86">
        <v>6104</v>
      </c>
      <c r="L12" s="92">
        <v>1450</v>
      </c>
      <c r="M12" s="94" t="s">
        <v>88</v>
      </c>
      <c r="N12" s="99" t="s">
        <v>56</v>
      </c>
      <c r="O12" s="84">
        <v>52770</v>
      </c>
      <c r="P12" s="86">
        <v>7151</v>
      </c>
      <c r="Q12" s="86">
        <v>10392</v>
      </c>
      <c r="R12" s="86">
        <v>12026</v>
      </c>
      <c r="S12" s="86">
        <v>9755</v>
      </c>
      <c r="T12" s="90">
        <v>2731</v>
      </c>
      <c r="U12" s="90">
        <v>2139</v>
      </c>
      <c r="V12" s="90">
        <v>202</v>
      </c>
      <c r="W12" s="96">
        <v>0</v>
      </c>
      <c r="X12" s="88">
        <v>0</v>
      </c>
      <c r="Y12" s="92">
        <v>2116</v>
      </c>
      <c r="Z12" s="94" t="s">
        <v>88</v>
      </c>
    </row>
    <row r="13" spans="1:26" ht="17.100000000000001" customHeight="1">
      <c r="A13" s="26" t="s">
        <v>57</v>
      </c>
      <c r="B13" s="84">
        <v>162859</v>
      </c>
      <c r="C13" s="88">
        <v>0</v>
      </c>
      <c r="D13" s="86">
        <v>34627</v>
      </c>
      <c r="E13" s="86">
        <v>27842</v>
      </c>
      <c r="F13" s="86">
        <v>1862</v>
      </c>
      <c r="G13" s="86">
        <v>1036</v>
      </c>
      <c r="H13" s="90">
        <v>460</v>
      </c>
      <c r="I13" s="90">
        <v>9145</v>
      </c>
      <c r="J13" s="90">
        <v>82</v>
      </c>
      <c r="K13" s="86">
        <v>23442</v>
      </c>
      <c r="L13" s="92">
        <v>14</v>
      </c>
      <c r="M13" s="94" t="s">
        <v>89</v>
      </c>
      <c r="N13" s="99" t="s">
        <v>57</v>
      </c>
      <c r="O13" s="84">
        <v>24424</v>
      </c>
      <c r="P13" s="86">
        <v>6811</v>
      </c>
      <c r="Q13" s="86">
        <v>4466</v>
      </c>
      <c r="R13" s="86">
        <v>7391</v>
      </c>
      <c r="S13" s="86">
        <v>5678</v>
      </c>
      <c r="T13" s="90">
        <v>1036</v>
      </c>
      <c r="U13" s="90">
        <v>853</v>
      </c>
      <c r="V13" s="90">
        <v>125</v>
      </c>
      <c r="W13" s="96">
        <v>0</v>
      </c>
      <c r="X13" s="88">
        <v>0</v>
      </c>
      <c r="Y13" s="92">
        <v>13564</v>
      </c>
      <c r="Z13" s="94" t="s">
        <v>89</v>
      </c>
    </row>
    <row r="14" spans="1:26" ht="24" customHeight="1">
      <c r="A14" s="26" t="s">
        <v>58</v>
      </c>
      <c r="B14" s="84">
        <v>282243</v>
      </c>
      <c r="C14" s="88">
        <v>0</v>
      </c>
      <c r="D14" s="86">
        <v>64796</v>
      </c>
      <c r="E14" s="86">
        <v>45843</v>
      </c>
      <c r="F14" s="86">
        <v>4744</v>
      </c>
      <c r="G14" s="86">
        <v>2174</v>
      </c>
      <c r="H14" s="90">
        <v>27472</v>
      </c>
      <c r="I14" s="90">
        <v>15347</v>
      </c>
      <c r="J14" s="90">
        <v>444</v>
      </c>
      <c r="K14" s="86">
        <v>2036</v>
      </c>
      <c r="L14" s="92">
        <v>142</v>
      </c>
      <c r="M14" s="94" t="s">
        <v>90</v>
      </c>
      <c r="N14" s="99" t="s">
        <v>58</v>
      </c>
      <c r="O14" s="84">
        <v>75507</v>
      </c>
      <c r="P14" s="86">
        <v>13180</v>
      </c>
      <c r="Q14" s="86">
        <v>5541</v>
      </c>
      <c r="R14" s="86">
        <v>12963</v>
      </c>
      <c r="S14" s="86">
        <v>7655</v>
      </c>
      <c r="T14" s="90">
        <v>2106</v>
      </c>
      <c r="U14" s="90">
        <v>1938</v>
      </c>
      <c r="V14" s="90">
        <v>268</v>
      </c>
      <c r="W14" s="90">
        <v>68</v>
      </c>
      <c r="X14" s="88">
        <v>0</v>
      </c>
      <c r="Y14" s="92">
        <v>19</v>
      </c>
      <c r="Z14" s="94" t="s">
        <v>90</v>
      </c>
    </row>
    <row r="15" spans="1:26" ht="17.100000000000001" customHeight="1">
      <c r="A15" s="26" t="s">
        <v>59</v>
      </c>
      <c r="B15" s="84">
        <v>19936</v>
      </c>
      <c r="C15" s="88">
        <v>0</v>
      </c>
      <c r="D15" s="86">
        <v>2806</v>
      </c>
      <c r="E15" s="86">
        <v>3254</v>
      </c>
      <c r="F15" s="86">
        <v>457</v>
      </c>
      <c r="G15" s="86">
        <v>144</v>
      </c>
      <c r="H15" s="90">
        <v>642</v>
      </c>
      <c r="I15" s="90">
        <v>1347</v>
      </c>
      <c r="J15" s="96">
        <v>0</v>
      </c>
      <c r="K15" s="86">
        <v>339</v>
      </c>
      <c r="L15" s="97">
        <v>0</v>
      </c>
      <c r="M15" s="94" t="s">
        <v>91</v>
      </c>
      <c r="N15" s="99" t="s">
        <v>59</v>
      </c>
      <c r="O15" s="84">
        <v>4811</v>
      </c>
      <c r="P15" s="86">
        <v>1106</v>
      </c>
      <c r="Q15" s="86">
        <v>1309</v>
      </c>
      <c r="R15" s="86">
        <v>1822</v>
      </c>
      <c r="S15" s="86">
        <v>1314</v>
      </c>
      <c r="T15" s="90">
        <v>275</v>
      </c>
      <c r="U15" s="90">
        <v>191</v>
      </c>
      <c r="V15" s="90">
        <v>39</v>
      </c>
      <c r="W15" s="90">
        <v>82</v>
      </c>
      <c r="X15" s="88">
        <v>0</v>
      </c>
      <c r="Y15" s="97">
        <v>0</v>
      </c>
      <c r="Z15" s="94" t="s">
        <v>91</v>
      </c>
    </row>
    <row r="16" spans="1:26" ht="17.100000000000001" customHeight="1">
      <c r="A16" s="26" t="s">
        <v>60</v>
      </c>
      <c r="B16" s="84">
        <v>96076</v>
      </c>
      <c r="C16" s="88">
        <v>0</v>
      </c>
      <c r="D16" s="86">
        <v>39862</v>
      </c>
      <c r="E16" s="86">
        <v>35425</v>
      </c>
      <c r="F16" s="86">
        <v>512</v>
      </c>
      <c r="G16" s="86">
        <v>336</v>
      </c>
      <c r="H16" s="90">
        <v>5535</v>
      </c>
      <c r="I16" s="90">
        <v>2420</v>
      </c>
      <c r="J16" s="90">
        <v>6</v>
      </c>
      <c r="K16" s="86">
        <v>8</v>
      </c>
      <c r="L16" s="92">
        <v>13</v>
      </c>
      <c r="M16" s="94" t="s">
        <v>92</v>
      </c>
      <c r="N16" s="99" t="s">
        <v>60</v>
      </c>
      <c r="O16" s="84">
        <v>1764</v>
      </c>
      <c r="P16" s="86">
        <v>1828</v>
      </c>
      <c r="Q16" s="86">
        <v>2024</v>
      </c>
      <c r="R16" s="86">
        <v>2916</v>
      </c>
      <c r="S16" s="86">
        <v>2132</v>
      </c>
      <c r="T16" s="90">
        <v>501</v>
      </c>
      <c r="U16" s="90">
        <v>659</v>
      </c>
      <c r="V16" s="90">
        <v>136</v>
      </c>
      <c r="W16" s="96">
        <v>0</v>
      </c>
      <c r="X16" s="104">
        <v>0</v>
      </c>
      <c r="Y16" s="97">
        <v>0</v>
      </c>
      <c r="Z16" s="94" t="s">
        <v>92</v>
      </c>
    </row>
    <row r="17" spans="1:26" ht="17.100000000000001" customHeight="1">
      <c r="A17" s="26" t="s">
        <v>61</v>
      </c>
      <c r="B17" s="84">
        <v>40038</v>
      </c>
      <c r="C17" s="88">
        <v>0</v>
      </c>
      <c r="D17" s="86">
        <v>7168</v>
      </c>
      <c r="E17" s="86">
        <v>6418</v>
      </c>
      <c r="F17" s="86">
        <v>282</v>
      </c>
      <c r="G17" s="86">
        <v>155</v>
      </c>
      <c r="H17" s="90">
        <v>861</v>
      </c>
      <c r="I17" s="90">
        <v>1569</v>
      </c>
      <c r="J17" s="90">
        <v>2</v>
      </c>
      <c r="K17" s="86">
        <v>5534</v>
      </c>
      <c r="L17" s="92">
        <v>0</v>
      </c>
      <c r="M17" s="94" t="s">
        <v>93</v>
      </c>
      <c r="N17" s="99" t="s">
        <v>61</v>
      </c>
      <c r="O17" s="84">
        <v>8372</v>
      </c>
      <c r="P17" s="86">
        <v>1603</v>
      </c>
      <c r="Q17" s="86">
        <v>1245</v>
      </c>
      <c r="R17" s="86">
        <v>1838</v>
      </c>
      <c r="S17" s="86">
        <v>1828</v>
      </c>
      <c r="T17" s="90">
        <v>274</v>
      </c>
      <c r="U17" s="90">
        <v>644</v>
      </c>
      <c r="V17" s="90">
        <v>36</v>
      </c>
      <c r="W17" s="90">
        <v>6</v>
      </c>
      <c r="X17" s="88">
        <v>0</v>
      </c>
      <c r="Y17" s="92">
        <v>2203</v>
      </c>
      <c r="Z17" s="94" t="s">
        <v>93</v>
      </c>
    </row>
    <row r="18" spans="1:26" ht="17.100000000000001" customHeight="1">
      <c r="A18" s="26" t="s">
        <v>62</v>
      </c>
      <c r="B18" s="84">
        <v>46425</v>
      </c>
      <c r="C18" s="88">
        <v>0</v>
      </c>
      <c r="D18" s="86">
        <v>17998</v>
      </c>
      <c r="E18" s="86">
        <v>11781</v>
      </c>
      <c r="F18" s="86">
        <v>1273</v>
      </c>
      <c r="G18" s="86">
        <v>515</v>
      </c>
      <c r="H18" s="90">
        <v>942</v>
      </c>
      <c r="I18" s="90">
        <v>4214</v>
      </c>
      <c r="J18" s="90">
        <v>4</v>
      </c>
      <c r="K18" s="86">
        <v>17</v>
      </c>
      <c r="L18" s="92">
        <v>8</v>
      </c>
      <c r="M18" s="94" t="s">
        <v>94</v>
      </c>
      <c r="N18" s="99" t="s">
        <v>62</v>
      </c>
      <c r="O18" s="84">
        <v>-2307</v>
      </c>
      <c r="P18" s="86">
        <v>2411</v>
      </c>
      <c r="Q18" s="86">
        <v>1385</v>
      </c>
      <c r="R18" s="86">
        <v>3370</v>
      </c>
      <c r="S18" s="86">
        <v>4004</v>
      </c>
      <c r="T18" s="90">
        <v>310</v>
      </c>
      <c r="U18" s="90">
        <v>432</v>
      </c>
      <c r="V18" s="90">
        <v>68</v>
      </c>
      <c r="W18" s="96">
        <v>0</v>
      </c>
      <c r="X18" s="88">
        <v>0</v>
      </c>
      <c r="Y18" s="97">
        <v>0</v>
      </c>
      <c r="Z18" s="94" t="s">
        <v>94</v>
      </c>
    </row>
    <row r="19" spans="1:26" ht="24" customHeight="1">
      <c r="A19" s="26" t="s">
        <v>63</v>
      </c>
      <c r="B19" s="84">
        <v>15282</v>
      </c>
      <c r="C19" s="88">
        <v>0</v>
      </c>
      <c r="D19" s="86">
        <v>3428</v>
      </c>
      <c r="E19" s="86">
        <v>2830</v>
      </c>
      <c r="F19" s="86">
        <v>162</v>
      </c>
      <c r="G19" s="86">
        <v>193</v>
      </c>
      <c r="H19" s="90">
        <v>-33</v>
      </c>
      <c r="I19" s="90">
        <v>1142</v>
      </c>
      <c r="J19" s="96">
        <v>0</v>
      </c>
      <c r="K19" s="86">
        <v>155</v>
      </c>
      <c r="L19" s="92">
        <v>0</v>
      </c>
      <c r="M19" s="94" t="s">
        <v>95</v>
      </c>
      <c r="N19" s="99" t="s">
        <v>63</v>
      </c>
      <c r="O19" s="84">
        <v>2887</v>
      </c>
      <c r="P19" s="86">
        <v>757</v>
      </c>
      <c r="Q19" s="86">
        <v>418</v>
      </c>
      <c r="R19" s="86">
        <v>1177</v>
      </c>
      <c r="S19" s="86">
        <v>1620</v>
      </c>
      <c r="T19" s="90">
        <v>133</v>
      </c>
      <c r="U19" s="90">
        <v>150</v>
      </c>
      <c r="V19" s="90">
        <v>55</v>
      </c>
      <c r="W19" s="90">
        <v>206</v>
      </c>
      <c r="X19" s="88">
        <v>0</v>
      </c>
      <c r="Y19" s="97">
        <v>0</v>
      </c>
      <c r="Z19" s="94" t="s">
        <v>95</v>
      </c>
    </row>
    <row r="20" spans="1:26" ht="17.100000000000001" customHeight="1">
      <c r="A20" s="26" t="s">
        <v>64</v>
      </c>
      <c r="B20" s="84">
        <v>54528</v>
      </c>
      <c r="C20" s="88">
        <v>0</v>
      </c>
      <c r="D20" s="86">
        <v>7535</v>
      </c>
      <c r="E20" s="86">
        <v>4541</v>
      </c>
      <c r="F20" s="86">
        <v>287</v>
      </c>
      <c r="G20" s="86">
        <v>289</v>
      </c>
      <c r="H20" s="90">
        <v>12376</v>
      </c>
      <c r="I20" s="90">
        <v>2505</v>
      </c>
      <c r="J20" s="96">
        <v>0</v>
      </c>
      <c r="K20" s="86">
        <v>42</v>
      </c>
      <c r="L20" s="92">
        <v>0</v>
      </c>
      <c r="M20" s="94" t="s">
        <v>96</v>
      </c>
      <c r="N20" s="99" t="s">
        <v>64</v>
      </c>
      <c r="O20" s="84">
        <v>19878</v>
      </c>
      <c r="P20" s="86">
        <v>1629</v>
      </c>
      <c r="Q20" s="86">
        <v>670</v>
      </c>
      <c r="R20" s="86">
        <v>2069</v>
      </c>
      <c r="S20" s="86">
        <v>2185</v>
      </c>
      <c r="T20" s="90">
        <v>206</v>
      </c>
      <c r="U20" s="90">
        <v>225</v>
      </c>
      <c r="V20" s="90">
        <v>30</v>
      </c>
      <c r="W20" s="90">
        <v>63</v>
      </c>
      <c r="X20" s="88">
        <v>0</v>
      </c>
      <c r="Y20" s="97">
        <v>0</v>
      </c>
      <c r="Z20" s="94" t="s">
        <v>96</v>
      </c>
    </row>
    <row r="21" spans="1:26" ht="17.100000000000001" customHeight="1">
      <c r="A21" s="26" t="s">
        <v>65</v>
      </c>
      <c r="B21" s="84">
        <v>14461</v>
      </c>
      <c r="C21" s="88">
        <v>0</v>
      </c>
      <c r="D21" s="86">
        <v>3174</v>
      </c>
      <c r="E21" s="86">
        <v>2014</v>
      </c>
      <c r="F21" s="86">
        <v>206</v>
      </c>
      <c r="G21" s="86">
        <v>92</v>
      </c>
      <c r="H21" s="90">
        <v>206</v>
      </c>
      <c r="I21" s="90">
        <v>305</v>
      </c>
      <c r="J21" s="96">
        <v>0</v>
      </c>
      <c r="K21" s="86">
        <v>106</v>
      </c>
      <c r="L21" s="97">
        <v>0</v>
      </c>
      <c r="M21" s="94" t="s">
        <v>97</v>
      </c>
      <c r="N21" s="99" t="s">
        <v>65</v>
      </c>
      <c r="O21" s="84">
        <v>3958</v>
      </c>
      <c r="P21" s="86">
        <v>877</v>
      </c>
      <c r="Q21" s="86">
        <v>495</v>
      </c>
      <c r="R21" s="86">
        <v>1190</v>
      </c>
      <c r="S21" s="86">
        <v>1545</v>
      </c>
      <c r="T21" s="90">
        <v>121</v>
      </c>
      <c r="U21" s="90">
        <v>152</v>
      </c>
      <c r="V21" s="90">
        <v>17</v>
      </c>
      <c r="W21" s="90">
        <v>4</v>
      </c>
      <c r="X21" s="88">
        <v>0</v>
      </c>
      <c r="Y21" s="97">
        <v>0</v>
      </c>
      <c r="Z21" s="94" t="s">
        <v>97</v>
      </c>
    </row>
    <row r="22" spans="1:26" ht="17.100000000000001" customHeight="1">
      <c r="A22" s="26" t="s">
        <v>66</v>
      </c>
      <c r="B22" s="84">
        <v>30535</v>
      </c>
      <c r="C22" s="88">
        <v>0</v>
      </c>
      <c r="D22" s="86">
        <v>4311</v>
      </c>
      <c r="E22" s="86">
        <v>3130</v>
      </c>
      <c r="F22" s="86">
        <v>277</v>
      </c>
      <c r="G22" s="86">
        <v>136</v>
      </c>
      <c r="H22" s="90">
        <v>1293</v>
      </c>
      <c r="I22" s="90">
        <v>1743</v>
      </c>
      <c r="J22" s="96">
        <v>0</v>
      </c>
      <c r="K22" s="86">
        <v>4455</v>
      </c>
      <c r="L22" s="92">
        <v>0</v>
      </c>
      <c r="M22" s="94" t="s">
        <v>98</v>
      </c>
      <c r="N22" s="99" t="s">
        <v>66</v>
      </c>
      <c r="O22" s="84">
        <v>6196</v>
      </c>
      <c r="P22" s="86">
        <v>1626</v>
      </c>
      <c r="Q22" s="86">
        <v>886</v>
      </c>
      <c r="R22" s="86">
        <v>1681</v>
      </c>
      <c r="S22" s="86">
        <v>2231</v>
      </c>
      <c r="T22" s="90">
        <v>206</v>
      </c>
      <c r="U22" s="90">
        <v>205</v>
      </c>
      <c r="V22" s="90">
        <v>42</v>
      </c>
      <c r="W22" s="90">
        <v>281</v>
      </c>
      <c r="X22" s="88">
        <v>0</v>
      </c>
      <c r="Y22" s="92">
        <v>1836</v>
      </c>
      <c r="Z22" s="94" t="s">
        <v>98</v>
      </c>
    </row>
    <row r="23" spans="1:26" ht="17.100000000000001" customHeight="1">
      <c r="A23" s="26" t="s">
        <v>67</v>
      </c>
      <c r="B23" s="84">
        <v>4269</v>
      </c>
      <c r="C23" s="88">
        <v>0</v>
      </c>
      <c r="D23" s="86">
        <v>389</v>
      </c>
      <c r="E23" s="86">
        <v>885</v>
      </c>
      <c r="F23" s="86">
        <v>39</v>
      </c>
      <c r="G23" s="86">
        <v>23</v>
      </c>
      <c r="H23" s="90">
        <v>-30</v>
      </c>
      <c r="I23" s="90">
        <v>338</v>
      </c>
      <c r="J23" s="96">
        <v>0</v>
      </c>
      <c r="K23" s="86">
        <v>2</v>
      </c>
      <c r="L23" s="92">
        <v>0</v>
      </c>
      <c r="M23" s="94" t="s">
        <v>99</v>
      </c>
      <c r="N23" s="99" t="s">
        <v>67</v>
      </c>
      <c r="O23" s="84">
        <v>1044</v>
      </c>
      <c r="P23" s="86">
        <v>287</v>
      </c>
      <c r="Q23" s="86">
        <v>172</v>
      </c>
      <c r="R23" s="86">
        <v>376</v>
      </c>
      <c r="S23" s="86">
        <v>605</v>
      </c>
      <c r="T23" s="90">
        <v>38</v>
      </c>
      <c r="U23" s="90">
        <v>64</v>
      </c>
      <c r="V23" s="90">
        <v>10</v>
      </c>
      <c r="W23" s="90">
        <v>29</v>
      </c>
      <c r="X23" s="88">
        <v>0</v>
      </c>
      <c r="Y23" s="97">
        <v>0</v>
      </c>
      <c r="Z23" s="94" t="s">
        <v>99</v>
      </c>
    </row>
    <row r="24" spans="1:26" ht="24" customHeight="1">
      <c r="A24" s="26" t="s">
        <v>68</v>
      </c>
      <c r="B24" s="84">
        <v>13485</v>
      </c>
      <c r="C24" s="88">
        <v>0</v>
      </c>
      <c r="D24" s="86">
        <v>2452</v>
      </c>
      <c r="E24" s="86">
        <v>1827</v>
      </c>
      <c r="F24" s="86">
        <v>126</v>
      </c>
      <c r="G24" s="86">
        <v>39</v>
      </c>
      <c r="H24" s="90">
        <v>1021</v>
      </c>
      <c r="I24" s="90">
        <v>685</v>
      </c>
      <c r="J24" s="90">
        <v>0</v>
      </c>
      <c r="K24" s="86">
        <v>374</v>
      </c>
      <c r="L24" s="97">
        <v>0</v>
      </c>
      <c r="M24" s="94" t="s">
        <v>100</v>
      </c>
      <c r="N24" s="99" t="s">
        <v>68</v>
      </c>
      <c r="O24" s="84">
        <v>3326</v>
      </c>
      <c r="P24" s="86">
        <v>625</v>
      </c>
      <c r="Q24" s="86">
        <v>428</v>
      </c>
      <c r="R24" s="86">
        <v>670</v>
      </c>
      <c r="S24" s="86">
        <v>934</v>
      </c>
      <c r="T24" s="90">
        <v>65</v>
      </c>
      <c r="U24" s="90">
        <v>133</v>
      </c>
      <c r="V24" s="90">
        <v>19</v>
      </c>
      <c r="W24" s="90">
        <v>761</v>
      </c>
      <c r="X24" s="88">
        <v>0</v>
      </c>
      <c r="Y24" s="92">
        <v>0</v>
      </c>
      <c r="Z24" s="94" t="s">
        <v>100</v>
      </c>
    </row>
    <row r="25" spans="1:26" ht="17.100000000000001" customHeight="1">
      <c r="A25" s="26" t="s">
        <v>69</v>
      </c>
      <c r="B25" s="84">
        <v>1694</v>
      </c>
      <c r="C25" s="88">
        <v>0</v>
      </c>
      <c r="D25" s="86">
        <v>221</v>
      </c>
      <c r="E25" s="86">
        <v>698</v>
      </c>
      <c r="F25" s="86">
        <v>19</v>
      </c>
      <c r="G25" s="86">
        <v>10</v>
      </c>
      <c r="H25" s="90">
        <v>-21</v>
      </c>
      <c r="I25" s="90">
        <v>124</v>
      </c>
      <c r="J25" s="90">
        <v>1</v>
      </c>
      <c r="K25" s="86">
        <v>1</v>
      </c>
      <c r="L25" s="97">
        <v>0</v>
      </c>
      <c r="M25" s="94" t="s">
        <v>101</v>
      </c>
      <c r="N25" s="99" t="s">
        <v>69</v>
      </c>
      <c r="O25" s="84">
        <v>73</v>
      </c>
      <c r="P25" s="86">
        <v>83</v>
      </c>
      <c r="Q25" s="86">
        <v>169</v>
      </c>
      <c r="R25" s="86">
        <v>174</v>
      </c>
      <c r="S25" s="86">
        <v>94</v>
      </c>
      <c r="T25" s="90">
        <v>28</v>
      </c>
      <c r="U25" s="90">
        <v>19</v>
      </c>
      <c r="V25" s="90">
        <v>3</v>
      </c>
      <c r="W25" s="96">
        <v>0</v>
      </c>
      <c r="X25" s="88">
        <v>0</v>
      </c>
      <c r="Y25" s="97">
        <v>0</v>
      </c>
      <c r="Z25" s="94" t="s">
        <v>101</v>
      </c>
    </row>
    <row r="26" spans="1:26" ht="17.100000000000001" customHeight="1">
      <c r="A26" s="26" t="s">
        <v>70</v>
      </c>
      <c r="B26" s="84">
        <v>80735</v>
      </c>
      <c r="C26" s="88">
        <v>0</v>
      </c>
      <c r="D26" s="86">
        <v>7387</v>
      </c>
      <c r="E26" s="86">
        <v>3515</v>
      </c>
      <c r="F26" s="86">
        <v>181</v>
      </c>
      <c r="G26" s="86">
        <v>58</v>
      </c>
      <c r="H26" s="90">
        <v>42101</v>
      </c>
      <c r="I26" s="90">
        <v>1128</v>
      </c>
      <c r="J26" s="90">
        <v>1</v>
      </c>
      <c r="K26" s="86">
        <v>13581</v>
      </c>
      <c r="L26" s="92">
        <v>3654</v>
      </c>
      <c r="M26" s="94" t="s">
        <v>102</v>
      </c>
      <c r="N26" s="99" t="s">
        <v>70</v>
      </c>
      <c r="O26" s="84">
        <v>2828</v>
      </c>
      <c r="P26" s="86">
        <v>1073</v>
      </c>
      <c r="Q26" s="86">
        <v>518</v>
      </c>
      <c r="R26" s="86">
        <v>841</v>
      </c>
      <c r="S26" s="86">
        <v>816</v>
      </c>
      <c r="T26" s="90">
        <v>105</v>
      </c>
      <c r="U26" s="90">
        <v>111</v>
      </c>
      <c r="V26" s="90">
        <v>29</v>
      </c>
      <c r="W26" s="96">
        <v>0</v>
      </c>
      <c r="X26" s="88">
        <v>0</v>
      </c>
      <c r="Y26" s="92">
        <v>2806</v>
      </c>
      <c r="Z26" s="94" t="s">
        <v>102</v>
      </c>
    </row>
    <row r="27" spans="1:26" ht="17.100000000000001" customHeight="1">
      <c r="A27" s="26" t="s">
        <v>71</v>
      </c>
      <c r="B27" s="84">
        <v>400371</v>
      </c>
      <c r="C27" s="88">
        <v>0</v>
      </c>
      <c r="D27" s="86">
        <v>293365</v>
      </c>
      <c r="E27" s="86">
        <v>126975</v>
      </c>
      <c r="F27" s="86">
        <v>586</v>
      </c>
      <c r="G27" s="86">
        <v>581</v>
      </c>
      <c r="H27" s="90">
        <v>-83</v>
      </c>
      <c r="I27" s="90">
        <v>5351</v>
      </c>
      <c r="J27" s="90">
        <v>74</v>
      </c>
      <c r="K27" s="86">
        <v>0</v>
      </c>
      <c r="L27" s="97">
        <v>0</v>
      </c>
      <c r="M27" s="94" t="s">
        <v>103</v>
      </c>
      <c r="N27" s="99" t="s">
        <v>71</v>
      </c>
      <c r="O27" s="84">
        <v>-34367</v>
      </c>
      <c r="P27" s="86">
        <v>1928</v>
      </c>
      <c r="Q27" s="86">
        <v>1097</v>
      </c>
      <c r="R27" s="86">
        <v>2067</v>
      </c>
      <c r="S27" s="86">
        <v>1460</v>
      </c>
      <c r="T27" s="90">
        <v>246</v>
      </c>
      <c r="U27" s="90">
        <v>1033</v>
      </c>
      <c r="V27" s="90">
        <v>41</v>
      </c>
      <c r="W27" s="90">
        <v>16</v>
      </c>
      <c r="X27" s="88">
        <v>0</v>
      </c>
      <c r="Y27" s="97">
        <v>0</v>
      </c>
      <c r="Z27" s="94" t="s">
        <v>103</v>
      </c>
    </row>
    <row r="28" spans="1:26" ht="17.100000000000001" customHeight="1">
      <c r="A28" s="26" t="s">
        <v>72</v>
      </c>
      <c r="B28" s="84">
        <v>14458</v>
      </c>
      <c r="C28" s="88">
        <v>0</v>
      </c>
      <c r="D28" s="86">
        <v>1993</v>
      </c>
      <c r="E28" s="86">
        <v>2796</v>
      </c>
      <c r="F28" s="86">
        <v>448</v>
      </c>
      <c r="G28" s="86">
        <v>89</v>
      </c>
      <c r="H28" s="90">
        <v>3</v>
      </c>
      <c r="I28" s="90">
        <v>2824</v>
      </c>
      <c r="J28" s="90">
        <v>10</v>
      </c>
      <c r="K28" s="88">
        <v>0</v>
      </c>
      <c r="L28" s="92">
        <v>0</v>
      </c>
      <c r="M28" s="94" t="s">
        <v>104</v>
      </c>
      <c r="N28" s="99" t="s">
        <v>72</v>
      </c>
      <c r="O28" s="84">
        <v>3221</v>
      </c>
      <c r="P28" s="86">
        <v>854</v>
      </c>
      <c r="Q28" s="86">
        <v>352</v>
      </c>
      <c r="R28" s="86">
        <v>775</v>
      </c>
      <c r="S28" s="86">
        <v>799</v>
      </c>
      <c r="T28" s="90">
        <v>103</v>
      </c>
      <c r="U28" s="90">
        <v>156</v>
      </c>
      <c r="V28" s="90">
        <v>35</v>
      </c>
      <c r="W28" s="96">
        <v>0</v>
      </c>
      <c r="X28" s="88">
        <v>0</v>
      </c>
      <c r="Y28" s="97">
        <v>0</v>
      </c>
      <c r="Z28" s="94" t="s">
        <v>104</v>
      </c>
    </row>
    <row r="29" spans="1:26" ht="24" customHeight="1">
      <c r="A29" s="26" t="s">
        <v>73</v>
      </c>
      <c r="B29" s="84">
        <v>4943</v>
      </c>
      <c r="C29" s="88">
        <v>0</v>
      </c>
      <c r="D29" s="86">
        <v>353</v>
      </c>
      <c r="E29" s="86">
        <v>905</v>
      </c>
      <c r="F29" s="86">
        <v>73</v>
      </c>
      <c r="G29" s="86">
        <v>11</v>
      </c>
      <c r="H29" s="90">
        <v>-15</v>
      </c>
      <c r="I29" s="90">
        <v>134</v>
      </c>
      <c r="J29" s="96">
        <v>0</v>
      </c>
      <c r="K29" s="86">
        <v>2520</v>
      </c>
      <c r="L29" s="92">
        <v>0</v>
      </c>
      <c r="M29" s="94" t="s">
        <v>105</v>
      </c>
      <c r="N29" s="99" t="s">
        <v>73</v>
      </c>
      <c r="O29" s="84">
        <v>325</v>
      </c>
      <c r="P29" s="86">
        <v>38</v>
      </c>
      <c r="Q29" s="86">
        <v>256</v>
      </c>
      <c r="R29" s="86">
        <v>105</v>
      </c>
      <c r="S29" s="86">
        <v>195</v>
      </c>
      <c r="T29" s="90">
        <v>13</v>
      </c>
      <c r="U29" s="90">
        <v>27</v>
      </c>
      <c r="V29" s="90">
        <v>1</v>
      </c>
      <c r="W29" s="96">
        <v>0</v>
      </c>
      <c r="X29" s="88">
        <v>0</v>
      </c>
      <c r="Y29" s="97">
        <v>0</v>
      </c>
      <c r="Z29" s="94" t="s">
        <v>105</v>
      </c>
    </row>
    <row r="30" spans="1:26" ht="17.100000000000001" customHeight="1">
      <c r="A30" s="26" t="s">
        <v>74</v>
      </c>
      <c r="B30" s="84">
        <v>509</v>
      </c>
      <c r="C30" s="88">
        <v>0</v>
      </c>
      <c r="D30" s="86">
        <v>56</v>
      </c>
      <c r="E30" s="86">
        <v>242</v>
      </c>
      <c r="F30" s="88">
        <v>0</v>
      </c>
      <c r="G30" s="86">
        <v>1</v>
      </c>
      <c r="H30" s="90">
        <v>-1</v>
      </c>
      <c r="I30" s="90">
        <v>0</v>
      </c>
      <c r="J30" s="96">
        <v>0</v>
      </c>
      <c r="K30" s="86">
        <v>126</v>
      </c>
      <c r="L30" s="97">
        <v>0</v>
      </c>
      <c r="M30" s="94" t="s">
        <v>106</v>
      </c>
      <c r="N30" s="99" t="s">
        <v>74</v>
      </c>
      <c r="O30" s="84">
        <v>34</v>
      </c>
      <c r="P30" s="86">
        <v>9</v>
      </c>
      <c r="Q30" s="86">
        <v>5</v>
      </c>
      <c r="R30" s="86">
        <v>13</v>
      </c>
      <c r="S30" s="86">
        <v>16</v>
      </c>
      <c r="T30" s="90">
        <v>1</v>
      </c>
      <c r="U30" s="90">
        <v>7</v>
      </c>
      <c r="V30" s="90">
        <v>0</v>
      </c>
      <c r="W30" s="96">
        <v>0</v>
      </c>
      <c r="X30" s="88">
        <v>0</v>
      </c>
      <c r="Y30" s="92">
        <v>0</v>
      </c>
      <c r="Z30" s="94" t="s">
        <v>106</v>
      </c>
    </row>
    <row r="31" spans="1:26" ht="24" customHeight="1">
      <c r="A31" s="26" t="s">
        <v>75</v>
      </c>
      <c r="B31" s="84">
        <v>156602</v>
      </c>
      <c r="C31" s="86">
        <v>156602</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2"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5.遺產及贈與稅實物抵繳金額累計至12月份共為2,595,776,120元。
附　　註：1.遺產及贈與稅、菸酒稅包括撥入長照基金之稅款。</v>
      </c>
      <c r="B33" s="53"/>
      <c r="C33" s="53"/>
      <c r="D33" s="53"/>
      <c r="E33" s="53"/>
      <c r="F33" s="53"/>
      <c r="G33" s="53"/>
      <c r="H33" s="51"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1"/>
      <c r="J33" s="51"/>
      <c r="K33" s="51"/>
      <c r="L33" s="51"/>
      <c r="M33" s="51"/>
      <c r="N33" s="52" t="str">
        <f>CONCATENATE(N37,O37,TEXT(P37,"###,##0"),Q37)</f>
        <v>附　　註：2.營業稅包含撥入金融業特別準備金之稅款，累計至2月份共為7,835百萬元。</v>
      </c>
      <c r="O33" s="53"/>
      <c r="P33" s="53"/>
      <c r="Q33" s="53"/>
      <c r="R33" s="53"/>
      <c r="S33" s="53"/>
      <c r="T33" s="64" t="str">
        <f>CONCATENATE(T37,U37,TEXT(V37,"###,##0"),W37)</f>
        <v>Note：2.Business Tax includes the allocation to Financial Special Reserves, totaling NT$7,835 million till the end of Feb. 2025.</v>
      </c>
      <c r="U33" s="65"/>
      <c r="V33" s="65"/>
      <c r="W33" s="65"/>
      <c r="X33" s="65"/>
      <c r="Y33" s="65"/>
      <c r="Z33" s="65"/>
    </row>
    <row r="34" spans="1:26" s="2" customFormat="1" ht="12" customHeight="1">
      <c r="A34" s="54"/>
      <c r="B34" s="54"/>
      <c r="C34" s="54"/>
      <c r="D34" s="54"/>
      <c r="E34" s="54"/>
      <c r="F34" s="54"/>
      <c r="G34" s="54"/>
      <c r="H34" s="50" t="str">
        <f>CONCATENATE("　　　　　　",H38,TEXT(I38,"#,###,###,##0")," ",J38)</f>
        <v>　　　　　　5.The accumulated total amount of using physical objects for payment of estate and gift taxes was NT$2,595,776,120 till the end</v>
      </c>
      <c r="I34" s="50"/>
      <c r="J34" s="50"/>
      <c r="K34" s="50"/>
      <c r="L34" s="50"/>
      <c r="M34" s="50"/>
      <c r="N34" s="27"/>
      <c r="O34" s="28"/>
      <c r="P34" s="28"/>
      <c r="Q34" s="28"/>
      <c r="R34" s="28"/>
      <c r="S34" s="28"/>
      <c r="T34" s="29"/>
      <c r="U34" s="30"/>
      <c r="V34" s="30"/>
      <c r="W34" s="30"/>
      <c r="X34" s="30"/>
      <c r="Y34" s="30"/>
      <c r="Z34" s="30"/>
    </row>
    <row r="35" spans="1:26" s="5" customFormat="1" ht="12" customHeight="1">
      <c r="A35" s="54"/>
      <c r="B35" s="54"/>
      <c r="C35" s="54"/>
      <c r="D35" s="54"/>
      <c r="E35" s="54"/>
      <c r="F35" s="54"/>
      <c r="G35" s="54"/>
      <c r="H35" s="50" t="str">
        <f>CONCATENATE("　　　　　　   ",H39)</f>
        <v>　　　　　　   of  Dec. 2025.</v>
      </c>
      <c r="I35" s="50"/>
      <c r="J35" s="50"/>
      <c r="K35" s="50"/>
      <c r="L35" s="50"/>
      <c r="M35" s="50"/>
      <c r="N35" s="66"/>
      <c r="O35" s="67"/>
      <c r="P35" s="67"/>
      <c r="Q35" s="67"/>
      <c r="R35" s="67"/>
      <c r="S35" s="67"/>
      <c r="T35" s="68"/>
      <c r="U35" s="68"/>
      <c r="V35" s="68"/>
      <c r="W35" s="68"/>
      <c r="X35" s="68"/>
      <c r="Y35" s="68"/>
      <c r="Z35" s="68"/>
    </row>
    <row r="36" spans="1:26" s="5" customFormat="1" ht="45" customHeight="1">
      <c r="A36" s="54"/>
      <c r="B36" s="54"/>
      <c r="C36" s="54"/>
      <c r="D36" s="54"/>
      <c r="E36" s="54"/>
      <c r="F36" s="54"/>
      <c r="G36" s="54"/>
      <c r="H36" s="50" t="str">
        <f>SUBSTITUTE(H40&amp;I40,CHAR(10),CHAR(10)&amp;"　　　")</f>
        <v>Note：1.Estate and Gift Tax, Tobacco and Alcohol Tax, both include revenues for Long-term Care Services Development Fund.</v>
      </c>
      <c r="I36" s="50"/>
      <c r="J36" s="50"/>
      <c r="K36" s="50"/>
      <c r="L36" s="50"/>
      <c r="M36" s="50"/>
      <c r="N36" s="4"/>
      <c r="O36" s="4"/>
      <c r="P36" s="4"/>
      <c r="Q36" s="4"/>
      <c r="R36" s="4"/>
      <c r="S36" s="4"/>
      <c r="T36" s="4"/>
      <c r="U36" s="4"/>
      <c r="V36" s="4"/>
      <c r="W36" s="4"/>
      <c r="X36" s="4"/>
      <c r="Y36" s="4"/>
      <c r="Z36" s="4"/>
    </row>
    <row r="37" spans="1:26" ht="316.5" hidden="1">
      <c r="A37" s="79" t="s">
        <v>78</v>
      </c>
      <c r="B37" s="82" t="s">
        <v>52</v>
      </c>
      <c r="H37" s="80" t="s">
        <v>111</v>
      </c>
      <c r="I37" s="89" t="s">
        <v>84</v>
      </c>
      <c r="N37" s="79" t="s">
        <v>76</v>
      </c>
      <c r="O37" s="79" t="s">
        <v>114</v>
      </c>
      <c r="P37" s="98">
        <v>7835</v>
      </c>
      <c r="Q37" s="79" t="s">
        <v>115</v>
      </c>
      <c r="T37" s="103" t="s">
        <v>108</v>
      </c>
      <c r="U37" s="80" t="s">
        <v>117</v>
      </c>
      <c r="V37" s="98">
        <v>7835</v>
      </c>
      <c r="W37" s="80" t="s">
        <v>118</v>
      </c>
    </row>
    <row r="38" spans="1:26" hidden="1">
      <c r="A38" s="80" t="s">
        <v>77</v>
      </c>
      <c r="B38" s="79" t="s">
        <v>50</v>
      </c>
      <c r="C38" s="81">
        <v>2595776120</v>
      </c>
      <c r="D38" s="79" t="s">
        <v>51</v>
      </c>
      <c r="H38" s="80" t="s">
        <v>110</v>
      </c>
      <c r="I38" s="81">
        <v>2595776120</v>
      </c>
      <c r="J38" s="80" t="s">
        <v>83</v>
      </c>
    </row>
    <row r="39" spans="1:26" ht="15" hidden="1" customHeight="1">
      <c r="A39" s="32" t="s">
        <v>1</v>
      </c>
      <c r="H39" s="80" t="s">
        <v>109</v>
      </c>
    </row>
    <row r="40" spans="1:26" hidden="1">
      <c r="A40" s="79" t="s">
        <v>76</v>
      </c>
      <c r="B40" s="79" t="s">
        <v>49</v>
      </c>
      <c r="H40" s="80" t="s">
        <v>108</v>
      </c>
      <c r="I40" s="80" t="s">
        <v>82</v>
      </c>
    </row>
  </sheetData>
  <mergeCells count="29">
    <mergeCell ref="L4:L5"/>
    <mergeCell ref="M4:M6"/>
    <mergeCell ref="N33:S33"/>
    <mergeCell ref="T33:Z33"/>
    <mergeCell ref="N35:S35"/>
    <mergeCell ref="T35:Z35"/>
    <mergeCell ref="N4:N6"/>
    <mergeCell ref="Z4:Z6"/>
    <mergeCell ref="O4:O5"/>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2026-01-29T03:41:34Z</cp:lastPrinted>
  <dcterms:created xsi:type="dcterms:W3CDTF">2001-11-06T09:07:39Z</dcterms:created>
  <dcterms:modified xsi:type="dcterms:W3CDTF">2026-01-29T03:41:35Z</dcterms:modified>
</cp:coreProperties>
</file>