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K40" i="1" l="1"/>
  <c r="K39" i="1"/>
  <c r="A40" i="1"/>
  <c r="A39" i="1"/>
</calcChain>
</file>

<file path=xl/sharedStrings.xml><?xml version="1.0" encoding="utf-8"?>
<sst xmlns="http://schemas.openxmlformats.org/spreadsheetml/2006/main" count="110" uniqueCount="101">
  <si>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</si>
  <si>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</si>
  <si>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</si>
  <si>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同　期</t>
    <phoneticPr fontId="2" type="noConversion"/>
  </si>
  <si>
    <t>累　計
分　配
預算數</t>
    <phoneticPr fontId="2" type="noConversion"/>
  </si>
  <si>
    <t>執行率</t>
    <phoneticPr fontId="2" type="noConversion"/>
  </si>
  <si>
    <t>金　額</t>
    <phoneticPr fontId="2" type="noConversion"/>
  </si>
  <si>
    <t>增減值</t>
    <phoneticPr fontId="2" type="noConversion"/>
  </si>
  <si>
    <t>增減率</t>
    <phoneticPr fontId="2" type="noConversion"/>
  </si>
  <si>
    <t>Cumulative
Distributed
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</si>
  <si>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</si>
  <si>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</si>
  <si>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Unit：NT$ Million</t>
    <phoneticPr fontId="2" type="noConversion"/>
  </si>
  <si>
    <t xml:space="preserve"> Value
 % of Yearly
 Budget</t>
    <phoneticPr fontId="2" type="noConversion"/>
  </si>
  <si>
    <t>#pt12</t>
    <phoneticPr fontId="2" type="noConversion"/>
  </si>
  <si>
    <t>較上年</t>
    <phoneticPr fontId="2" type="noConversion"/>
  </si>
  <si>
    <t>單位：新臺幣百萬元</t>
  </si>
  <si>
    <t>年 度 (月) 別</t>
  </si>
  <si>
    <t>總　　計</t>
  </si>
  <si>
    <t>關    稅</t>
  </si>
  <si>
    <t>Grand Total</t>
  </si>
  <si>
    <t>Customs
Duties</t>
  </si>
  <si>
    <t>所　得　稅</t>
  </si>
  <si>
    <t>Income Tax</t>
  </si>
  <si>
    <t>小　　計</t>
  </si>
  <si>
    <t>營利事業
所 得 稅</t>
  </si>
  <si>
    <t>綜  合
所得稅</t>
  </si>
  <si>
    <t>Subtotal</t>
  </si>
  <si>
    <t>Profit-seeking 
Enterprise 
Income Tax</t>
  </si>
  <si>
    <t>Individual
Income Tax</t>
  </si>
  <si>
    <t>遺 產 稅</t>
  </si>
  <si>
    <t>贈 與 稅</t>
  </si>
  <si>
    <t>Estate Tax</t>
  </si>
  <si>
    <t>Gift Tax</t>
  </si>
  <si>
    <t>貨 物 稅</t>
  </si>
  <si>
    <t>菸 酒 稅</t>
  </si>
  <si>
    <t>特種貨物
及勞務稅</t>
  </si>
  <si>
    <t>Specifically
Selected
Goods and
Services Tax</t>
  </si>
  <si>
    <t>Commodity
Tax</t>
  </si>
  <si>
    <t>Tobacco
and Alcohol
Tax</t>
  </si>
  <si>
    <t>營 業 稅</t>
  </si>
  <si>
    <t>Business
Tax</t>
  </si>
  <si>
    <t>Period</t>
  </si>
  <si>
    <t>期　  貨
交 易 稅</t>
    <phoneticPr fontId="2" type="noConversion"/>
  </si>
  <si>
    <t>證　  券
交 易 稅</t>
    <phoneticPr fontId="2" type="noConversion"/>
  </si>
  <si>
    <t xml:space="preserve"> 稅</t>
    <phoneticPr fontId="2" type="noConversion"/>
  </si>
  <si>
    <t>遺 產 及 贈 與</t>
    <phoneticPr fontId="2" type="noConversion"/>
  </si>
  <si>
    <t xml:space="preserve"> Tax</t>
    <phoneticPr fontId="2" type="noConversion"/>
  </si>
  <si>
    <t>Securities
Transaction
Tax</t>
    <phoneticPr fontId="2" type="noConversion"/>
  </si>
  <si>
    <t>Futures
Transaction
Tax</t>
    <phoneticPr fontId="2" type="noConversion"/>
  </si>
  <si>
    <t>Estate and Gift</t>
    <phoneticPr fontId="2" type="noConversion"/>
  </si>
  <si>
    <t>2.遺產及贈與稅實物抵繳金額3月份計</t>
  </si>
  <si>
    <t>元，累計至本月實物抵繳金額共為</t>
  </si>
  <si>
    <t>元。</t>
  </si>
  <si>
    <t>1.特種貨物及勞務稅自103年起納編中央政府總預算。</t>
  </si>
  <si>
    <t xml:space="preserve"> </t>
  </si>
  <si>
    <t>說　　明：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</si>
  <si>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</si>
  <si>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</si>
  <si>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</si>
  <si>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</si>
  <si>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</si>
  <si>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</si>
  <si>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</si>
  <si>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</si>
  <si>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</si>
  <si>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</si>
  <si>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</si>
  <si>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</si>
  <si>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</si>
  <si>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</si>
  <si>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</si>
  <si>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</si>
  <si>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</si>
  <si>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</si>
  <si>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</si>
  <si>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</si>
  <si>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</si>
  <si>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</si>
  <si>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</si>
  <si>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表3-3. 中央政府(不含特別預算)賦稅實徵淨額－按稅目別分</t>
  </si>
  <si>
    <t>as of this month.</t>
  </si>
  <si>
    <t>in  Mar. 2026</t>
  </si>
  <si>
    <t>, the accumulated</t>
  </si>
  <si>
    <t>1.Since 2014, the specifically selected goods and services tax has compiled in the central government budget.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</si>
  <si>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</si>
  <si>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</si>
  <si>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</si>
  <si>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</si>
  <si>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</si>
  <si>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</si>
  <si>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</si>
  <si>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</si>
  <si>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</si>
  <si>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</si>
  <si>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</si>
  <si>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</si>
  <si>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total amount was NT$</t>
  </si>
  <si>
    <t>2.The total amount of using physical objects for payment of estate and gift taxes was NT$</t>
  </si>
  <si>
    <t>Explanation：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</si>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</sst>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#,###,##0\ "/>
    <numFmt numFmtId="184" formatCode="#,###,###,##0\ "/>
    <numFmt numFmtId="185" formatCode="###,###,###,##0\ "/>
    <numFmt numFmtId="186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9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0" xfId="0" applyFont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2" fillId="0" borderId="19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2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1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3" fillId="0" borderId="2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2" xfId="0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3" xfId="0" applyFont="1" applyBorder="1" applyAlignment="1">
      <alignment horizontal="left" indent="4"/>
    </xf>
    <xf numFmtId="0" fontId="0" fillId="0" borderId="5" xfId="0" applyBorder="1" applyAlignment="1">
      <alignment horizontal="left" indent="4"/>
    </xf>
    <xf numFmtId="0" fontId="8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84" fontId="14" fillId="0" borderId="0" xfId="0" applyNumberFormat="1" applyFont="1"/>
    <xf numFmtId="185" fontId="14" fillId="0" borderId="0" xfId="0" applyNumberFormat="1" applyFont="1"/>
    <xf numFmtId="0" fontId="15" fillId="0" borderId="0" xfId="0" applyFont="1" applyAlignment="1"/>
    <xf numFmtId="181" fontId="9" fillId="0" borderId="11" xfId="0" applyNumberFormat="1" applyFont="1" applyBorder="1" applyAlignment="1">
      <alignment horizontal="right" vertical="center"/>
    </xf>
    <xf numFmtId="181" fontId="9" fillId="0" borderId="13" xfId="0" applyNumberFormat="1" applyFont="1" applyBorder="1" applyAlignment="1">
      <alignment horizontal="right" vertical="center"/>
    </xf>
    <xf numFmtId="186" fontId="9" fillId="0" borderId="1" xfId="0" applyNumberFormat="1" applyFont="1" applyBorder="1" applyAlignment="1">
      <alignment horizontal="right" vertical="center"/>
    </xf>
    <xf numFmtId="186" fontId="9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81" fontId="9" fillId="0" borderId="1" xfId="0" applyNumberFormat="1" applyFont="1" applyBorder="1" applyAlignment="1">
      <alignment horizontal="right"/>
    </xf>
    <xf numFmtId="181" fontId="17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1" fontId="17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0" fontId="13" fillId="0" borderId="0" xfId="0" applyFont="1"/>
    <xf numFmtId="185" fontId="13" fillId="0" borderId="0" xfId="0" applyNumberFormat="1" applyFont="1"/>
    <xf numFmtId="184" fontId="13" fillId="0" borderId="0" xfId="0" applyNumberFormat="1" applyFont="1"/>
    <xf numFmtId="0" fontId="14" fillId="0" borderId="0" xfId="0" applyFont="1" applyAlignment="1"/>
    <xf numFmtId="0" fontId="13" fillId="0" borderId="0" xfId="0" applyFont="1" applyAlignment="1"/>
    <xf numFmtId="181" fontId="9" fillId="0" borderId="14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6" fontId="9" fillId="0" borderId="4" xfId="0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/>
    </xf>
    <xf numFmtId="181" fontId="17" fillId="0" borderId="4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81" fontId="17" fillId="0" borderId="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indent="2"/>
    </xf>
    <xf numFmtId="0" fontId="20" fillId="0" borderId="1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sqref="A1:J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10" width="9.8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  <c r="K1" s="158" t="s">
        <v>100</v>
      </c>
      <c r="L1" s="76"/>
      <c r="M1" s="76"/>
      <c r="N1" s="76"/>
      <c r="O1" s="76"/>
      <c r="P1" s="76"/>
      <c r="Q1" s="76"/>
      <c r="R1" s="76"/>
      <c r="S1" s="76"/>
      <c r="T1" s="76"/>
    </row>
    <row r="2" spans="1:20" ht="15" customHeight="1" thickBot="1">
      <c r="A2" s="16"/>
      <c r="B2" s="16"/>
      <c r="C2" s="17"/>
      <c r="D2" s="1"/>
      <c r="E2" s="19"/>
      <c r="F2" s="19"/>
      <c r="G2" s="19"/>
      <c r="H2" s="19"/>
      <c r="I2" s="85" t="s">
        <v>16</v>
      </c>
      <c r="J2" s="86"/>
      <c r="L2" s="1"/>
      <c r="M2" s="1"/>
      <c r="N2" s="1"/>
      <c r="O2" s="1"/>
      <c r="P2" s="1"/>
      <c r="Q2" s="1"/>
      <c r="R2" s="77" t="s">
        <v>12</v>
      </c>
      <c r="S2" s="77"/>
      <c r="T2" s="77"/>
    </row>
    <row r="3" spans="1:20" ht="18" customHeight="1">
      <c r="A3" s="113" t="s">
        <v>17</v>
      </c>
      <c r="B3" s="114"/>
      <c r="C3" s="115"/>
      <c r="D3" s="39" t="s">
        <v>18</v>
      </c>
      <c r="E3" s="40" t="s">
        <v>19</v>
      </c>
      <c r="F3" s="120" t="s">
        <v>22</v>
      </c>
      <c r="G3" s="121"/>
      <c r="H3" s="122"/>
      <c r="I3" s="123" t="s">
        <v>46</v>
      </c>
      <c r="J3" s="124"/>
      <c r="K3" s="46" t="s">
        <v>45</v>
      </c>
      <c r="L3" s="53" t="s">
        <v>34</v>
      </c>
      <c r="M3" s="92" t="s">
        <v>44</v>
      </c>
      <c r="N3" s="92" t="s">
        <v>43</v>
      </c>
      <c r="O3" s="54" t="s">
        <v>35</v>
      </c>
      <c r="P3" s="92" t="s">
        <v>36</v>
      </c>
      <c r="Q3" s="56" t="s">
        <v>40</v>
      </c>
      <c r="R3" s="78" t="s">
        <v>42</v>
      </c>
      <c r="S3" s="79"/>
      <c r="T3" s="79"/>
    </row>
    <row r="4" spans="1:20" ht="12" customHeight="1">
      <c r="A4" s="116"/>
      <c r="B4" s="116"/>
      <c r="C4" s="117"/>
      <c r="D4" s="36"/>
      <c r="E4" s="35"/>
      <c r="F4" s="87" t="s">
        <v>23</v>
      </c>
      <c r="G4" s="88"/>
      <c r="H4" s="89"/>
      <c r="I4" s="44"/>
      <c r="J4" s="45" t="s">
        <v>50</v>
      </c>
      <c r="K4" s="43" t="s">
        <v>47</v>
      </c>
      <c r="L4" s="50"/>
      <c r="M4" s="111"/>
      <c r="N4" s="111"/>
      <c r="O4" s="51"/>
      <c r="P4" s="93"/>
      <c r="Q4" s="57"/>
      <c r="R4" s="80"/>
      <c r="S4" s="81"/>
      <c r="T4" s="81"/>
    </row>
    <row r="5" spans="1:20" ht="24.95" customHeight="1">
      <c r="A5" s="116"/>
      <c r="B5" s="116"/>
      <c r="C5" s="117"/>
      <c r="D5" s="37"/>
      <c r="E5" s="38"/>
      <c r="F5" s="41" t="s">
        <v>24</v>
      </c>
      <c r="G5" s="35" t="s">
        <v>25</v>
      </c>
      <c r="H5" s="35" t="s">
        <v>26</v>
      </c>
      <c r="I5" s="42" t="s">
        <v>24</v>
      </c>
      <c r="J5" s="42" t="s">
        <v>30</v>
      </c>
      <c r="K5" s="55" t="s">
        <v>31</v>
      </c>
      <c r="L5" s="48"/>
      <c r="M5" s="49"/>
      <c r="N5" s="49"/>
      <c r="O5" s="52"/>
      <c r="P5" s="90" t="s">
        <v>37</v>
      </c>
      <c r="Q5" s="58"/>
      <c r="R5" s="80"/>
      <c r="S5" s="81"/>
      <c r="T5" s="81"/>
    </row>
    <row r="6" spans="1:20" ht="35.1" customHeight="1" thickBot="1">
      <c r="A6" s="118"/>
      <c r="B6" s="118"/>
      <c r="C6" s="119"/>
      <c r="D6" s="34" t="s">
        <v>20</v>
      </c>
      <c r="E6" s="33" t="s">
        <v>21</v>
      </c>
      <c r="F6" s="33" t="s">
        <v>27</v>
      </c>
      <c r="G6" s="33" t="s">
        <v>28</v>
      </c>
      <c r="H6" s="33" t="s">
        <v>29</v>
      </c>
      <c r="I6" s="33" t="s">
        <v>27</v>
      </c>
      <c r="J6" s="33" t="s">
        <v>32</v>
      </c>
      <c r="K6" s="47" t="s">
        <v>33</v>
      </c>
      <c r="L6" s="33" t="s">
        <v>38</v>
      </c>
      <c r="M6" s="33" t="s">
        <v>48</v>
      </c>
      <c r="N6" s="33" t="s">
        <v>49</v>
      </c>
      <c r="O6" s="47" t="s">
        <v>39</v>
      </c>
      <c r="P6" s="91"/>
      <c r="Q6" s="59" t="s">
        <v>41</v>
      </c>
      <c r="R6" s="82"/>
      <c r="S6" s="83"/>
      <c r="T6" s="83"/>
    </row>
    <row r="7" spans="1:20" ht="5.0999999999999996" customHeight="1">
      <c r="A7" s="12"/>
      <c r="B7" s="13"/>
      <c r="C7" s="13"/>
      <c r="D7" s="6"/>
      <c r="E7" s="7"/>
      <c r="F7" s="7"/>
      <c r="G7" s="7"/>
      <c r="H7" s="7"/>
      <c r="I7" s="8"/>
      <c r="J7" s="8"/>
      <c r="K7" s="11"/>
      <c r="L7" s="10"/>
      <c r="M7" s="10"/>
      <c r="N7" s="10"/>
      <c r="O7" s="10"/>
      <c r="P7" s="10"/>
      <c r="Q7" s="60"/>
      <c r="R7" s="62"/>
      <c r="S7" s="9"/>
      <c r="T7" s="9"/>
    </row>
    <row r="8" spans="1:20" ht="13.15" customHeight="1">
      <c r="A8" s="142" t="s">
        <v>57</v>
      </c>
      <c r="B8" s="20"/>
      <c r="C8" s="136"/>
      <c r="D8" s="138">
        <v>1533842</v>
      </c>
      <c r="E8" s="140">
        <v>114971</v>
      </c>
      <c r="F8" s="140">
        <v>901595</v>
      </c>
      <c r="G8" s="140">
        <v>455221</v>
      </c>
      <c r="H8" s="140">
        <v>446375</v>
      </c>
      <c r="I8" s="140">
        <v>22584</v>
      </c>
      <c r="J8" s="140">
        <v>12139</v>
      </c>
      <c r="K8" s="153">
        <v>10445</v>
      </c>
      <c r="L8" s="153">
        <v>163716</v>
      </c>
      <c r="M8" s="153">
        <v>70855</v>
      </c>
      <c r="N8" s="153">
        <v>3706</v>
      </c>
      <c r="O8" s="153">
        <v>36501</v>
      </c>
      <c r="P8" s="153">
        <v>2826</v>
      </c>
      <c r="Q8" s="155">
        <v>217088</v>
      </c>
      <c r="R8" s="157">
        <v>2016</v>
      </c>
      <c r="S8" s="110"/>
      <c r="T8" s="63"/>
    </row>
    <row r="9" spans="1:20" ht="13.15" customHeight="1">
      <c r="A9" s="142" t="s">
        <v>58</v>
      </c>
      <c r="B9" s="20"/>
      <c r="C9" s="136"/>
      <c r="D9" s="138">
        <v>1522877</v>
      </c>
      <c r="E9" s="140">
        <v>114957</v>
      </c>
      <c r="F9" s="140">
        <v>869736</v>
      </c>
      <c r="G9" s="140">
        <v>436018</v>
      </c>
      <c r="H9" s="140">
        <v>433718</v>
      </c>
      <c r="I9" s="140">
        <v>23964</v>
      </c>
      <c r="J9" s="140">
        <v>9905</v>
      </c>
      <c r="K9" s="153">
        <v>14059</v>
      </c>
      <c r="L9" s="153">
        <v>160621</v>
      </c>
      <c r="M9" s="153">
        <v>89967</v>
      </c>
      <c r="N9" s="153">
        <v>4190</v>
      </c>
      <c r="O9" s="153">
        <v>35608</v>
      </c>
      <c r="P9" s="153">
        <v>2317</v>
      </c>
      <c r="Q9" s="155">
        <v>221517</v>
      </c>
      <c r="R9" s="157">
        <v>2017</v>
      </c>
      <c r="S9" s="110"/>
      <c r="T9" s="63"/>
    </row>
    <row r="10" spans="1:20" ht="13.15" customHeight="1">
      <c r="A10" s="142" t="s">
        <v>59</v>
      </c>
      <c r="B10" s="20"/>
      <c r="C10" s="136"/>
      <c r="D10" s="138">
        <v>1639217</v>
      </c>
      <c r="E10" s="140">
        <v>120057</v>
      </c>
      <c r="F10" s="140">
        <v>961791</v>
      </c>
      <c r="G10" s="140">
        <v>506082</v>
      </c>
      <c r="H10" s="140">
        <v>455709</v>
      </c>
      <c r="I10" s="140">
        <v>13127</v>
      </c>
      <c r="J10" s="140">
        <v>8889</v>
      </c>
      <c r="K10" s="153">
        <v>4238</v>
      </c>
      <c r="L10" s="153">
        <v>162100</v>
      </c>
      <c r="M10" s="153">
        <v>101171</v>
      </c>
      <c r="N10" s="153">
        <v>6100</v>
      </c>
      <c r="O10" s="153">
        <v>33080</v>
      </c>
      <c r="P10" s="153">
        <v>2474</v>
      </c>
      <c r="Q10" s="155">
        <v>239317</v>
      </c>
      <c r="R10" s="157">
        <v>2018</v>
      </c>
      <c r="S10" s="110"/>
      <c r="T10" s="63"/>
    </row>
    <row r="11" spans="1:20" ht="13.15" customHeight="1">
      <c r="A11" s="142" t="s">
        <v>60</v>
      </c>
      <c r="B11" s="20"/>
      <c r="C11" s="136"/>
      <c r="D11" s="138">
        <v>1686139</v>
      </c>
      <c r="E11" s="140">
        <v>123042</v>
      </c>
      <c r="F11" s="140">
        <v>1017843</v>
      </c>
      <c r="G11" s="140">
        <v>572485</v>
      </c>
      <c r="H11" s="140">
        <v>445359</v>
      </c>
      <c r="I11" s="140">
        <v>13154</v>
      </c>
      <c r="J11" s="140">
        <v>8977</v>
      </c>
      <c r="K11" s="153">
        <v>4177</v>
      </c>
      <c r="L11" s="153">
        <v>159190</v>
      </c>
      <c r="M11" s="153">
        <v>91205</v>
      </c>
      <c r="N11" s="153">
        <v>4695</v>
      </c>
      <c r="O11" s="153">
        <v>32688</v>
      </c>
      <c r="P11" s="153">
        <v>2735</v>
      </c>
      <c r="Q11" s="155">
        <v>241587</v>
      </c>
      <c r="R11" s="157">
        <v>2019</v>
      </c>
      <c r="S11" s="110"/>
      <c r="T11" s="63"/>
    </row>
    <row r="12" spans="1:20" ht="13.15" customHeight="1">
      <c r="A12" s="142" t="s">
        <v>61</v>
      </c>
      <c r="B12" s="20"/>
      <c r="C12" s="136"/>
      <c r="D12" s="138">
        <v>1605392</v>
      </c>
      <c r="E12" s="140">
        <v>121390</v>
      </c>
      <c r="F12" s="140">
        <v>869921</v>
      </c>
      <c r="G12" s="140">
        <v>426449</v>
      </c>
      <c r="H12" s="140">
        <v>443471</v>
      </c>
      <c r="I12" s="140">
        <v>15192</v>
      </c>
      <c r="J12" s="140">
        <v>10352</v>
      </c>
      <c r="K12" s="153">
        <v>4840</v>
      </c>
      <c r="L12" s="153">
        <v>153201</v>
      </c>
      <c r="M12" s="153">
        <v>150632</v>
      </c>
      <c r="N12" s="153">
        <v>7536</v>
      </c>
      <c r="O12" s="153">
        <v>33586</v>
      </c>
      <c r="P12" s="153">
        <v>2654</v>
      </c>
      <c r="Q12" s="155">
        <v>251280</v>
      </c>
      <c r="R12" s="157">
        <v>2020</v>
      </c>
      <c r="S12" s="110"/>
      <c r="T12" s="63"/>
    </row>
    <row r="13" spans="1:20" ht="24.4" customHeight="1">
      <c r="A13" s="142" t="s">
        <v>62</v>
      </c>
      <c r="B13" s="20"/>
      <c r="C13" s="136"/>
      <c r="D13" s="138">
        <v>2003782</v>
      </c>
      <c r="E13" s="140">
        <v>133270</v>
      </c>
      <c r="F13" s="140">
        <v>1079812</v>
      </c>
      <c r="G13" s="140">
        <v>624758</v>
      </c>
      <c r="H13" s="140">
        <v>455053</v>
      </c>
      <c r="I13" s="140">
        <v>18260</v>
      </c>
      <c r="J13" s="140">
        <v>11237</v>
      </c>
      <c r="K13" s="153">
        <v>7023</v>
      </c>
      <c r="L13" s="153">
        <v>162084</v>
      </c>
      <c r="M13" s="153">
        <v>275393</v>
      </c>
      <c r="N13" s="153">
        <v>10460</v>
      </c>
      <c r="O13" s="153">
        <v>32536</v>
      </c>
      <c r="P13" s="153">
        <v>3616</v>
      </c>
      <c r="Q13" s="155">
        <v>288351</v>
      </c>
      <c r="R13" s="157">
        <v>2021</v>
      </c>
      <c r="S13" s="110"/>
      <c r="T13" s="63"/>
    </row>
    <row r="14" spans="1:20" ht="13.15" customHeight="1">
      <c r="A14" s="142" t="s">
        <v>63</v>
      </c>
      <c r="B14" s="20"/>
      <c r="C14" s="136"/>
      <c r="D14" s="138">
        <v>2304002</v>
      </c>
      <c r="E14" s="140">
        <v>142547</v>
      </c>
      <c r="F14" s="140">
        <v>1464306</v>
      </c>
      <c r="G14" s="140">
        <v>909081</v>
      </c>
      <c r="H14" s="140">
        <v>555225</v>
      </c>
      <c r="I14" s="140">
        <v>20011</v>
      </c>
      <c r="J14" s="140">
        <v>12761</v>
      </c>
      <c r="K14" s="153">
        <v>7250</v>
      </c>
      <c r="L14" s="153">
        <v>138171</v>
      </c>
      <c r="M14" s="153">
        <v>175604</v>
      </c>
      <c r="N14" s="153">
        <v>9986</v>
      </c>
      <c r="O14" s="153">
        <v>34895</v>
      </c>
      <c r="P14" s="153">
        <v>3896</v>
      </c>
      <c r="Q14" s="155">
        <v>314585</v>
      </c>
      <c r="R14" s="157">
        <v>2022</v>
      </c>
      <c r="S14" s="110"/>
      <c r="T14" s="63"/>
    </row>
    <row r="15" spans="1:20" ht="13.15" customHeight="1">
      <c r="A15" s="142" t="s">
        <v>64</v>
      </c>
      <c r="B15" s="20"/>
      <c r="C15" s="136"/>
      <c r="D15" s="138">
        <v>2488278</v>
      </c>
      <c r="E15" s="140">
        <v>152507</v>
      </c>
      <c r="F15" s="140">
        <v>1595535</v>
      </c>
      <c r="G15" s="140">
        <v>953694</v>
      </c>
      <c r="H15" s="140">
        <v>641841</v>
      </c>
      <c r="I15" s="140">
        <v>21297</v>
      </c>
      <c r="J15" s="140">
        <v>12820</v>
      </c>
      <c r="K15" s="153">
        <v>8478</v>
      </c>
      <c r="L15" s="153">
        <v>147829</v>
      </c>
      <c r="M15" s="153">
        <v>197336</v>
      </c>
      <c r="N15" s="153">
        <v>8068</v>
      </c>
      <c r="O15" s="153">
        <v>33686</v>
      </c>
      <c r="P15" s="153">
        <v>5513</v>
      </c>
      <c r="Q15" s="155">
        <v>326506</v>
      </c>
      <c r="R15" s="157">
        <v>2023</v>
      </c>
      <c r="S15" s="110"/>
      <c r="T15" s="63"/>
    </row>
    <row r="16" spans="1:20" ht="13.15" customHeight="1">
      <c r="A16" s="142" t="s">
        <v>65</v>
      </c>
      <c r="B16" s="20"/>
      <c r="C16" s="136"/>
      <c r="D16" s="138">
        <v>2689756</v>
      </c>
      <c r="E16" s="140">
        <v>160904</v>
      </c>
      <c r="F16" s="140">
        <v>1665329</v>
      </c>
      <c r="G16" s="140">
        <v>983563</v>
      </c>
      <c r="H16" s="140">
        <v>681766</v>
      </c>
      <c r="I16" s="140">
        <v>24607</v>
      </c>
      <c r="J16" s="140">
        <v>14032</v>
      </c>
      <c r="K16" s="153">
        <v>10575</v>
      </c>
      <c r="L16" s="153">
        <v>145142</v>
      </c>
      <c r="M16" s="153">
        <v>288063</v>
      </c>
      <c r="N16" s="153">
        <v>12801</v>
      </c>
      <c r="O16" s="153">
        <v>31925</v>
      </c>
      <c r="P16" s="153">
        <v>6633</v>
      </c>
      <c r="Q16" s="155">
        <v>354352</v>
      </c>
      <c r="R16" s="157">
        <v>2024</v>
      </c>
      <c r="S16" s="110"/>
      <c r="T16" s="63"/>
    </row>
    <row r="17" spans="1:20" ht="13.15" customHeight="1">
      <c r="A17" s="142" t="s">
        <v>66</v>
      </c>
      <c r="B17" s="20"/>
      <c r="C17" s="136"/>
      <c r="D17" s="138">
        <v>2759363</v>
      </c>
      <c r="E17" s="140">
        <v>156602</v>
      </c>
      <c r="F17" s="140">
        <v>1734702</v>
      </c>
      <c r="G17" s="140">
        <v>997381</v>
      </c>
      <c r="H17" s="140">
        <v>737321</v>
      </c>
      <c r="I17" s="140">
        <v>24827</v>
      </c>
      <c r="J17" s="140">
        <v>15111</v>
      </c>
      <c r="K17" s="153">
        <v>9716</v>
      </c>
      <c r="L17" s="153">
        <v>129571</v>
      </c>
      <c r="M17" s="153">
        <v>292813</v>
      </c>
      <c r="N17" s="153">
        <v>11585</v>
      </c>
      <c r="O17" s="153">
        <v>31492</v>
      </c>
      <c r="P17" s="153">
        <v>5614</v>
      </c>
      <c r="Q17" s="155">
        <v>372157</v>
      </c>
      <c r="R17" s="157">
        <v>2025</v>
      </c>
      <c r="S17" s="110"/>
      <c r="T17" s="63"/>
    </row>
    <row r="18" spans="1:20" ht="24.4" customHeight="1">
      <c r="A18" s="141" t="s">
        <v>67</v>
      </c>
      <c r="B18" s="20"/>
      <c r="C18" s="136"/>
      <c r="D18" s="137">
        <v>156513</v>
      </c>
      <c r="E18" s="139">
        <v>14117</v>
      </c>
      <c r="F18" s="139">
        <v>34244</v>
      </c>
      <c r="G18" s="139">
        <v>6718</v>
      </c>
      <c r="H18" s="139">
        <v>27526</v>
      </c>
      <c r="I18" s="139">
        <v>2069</v>
      </c>
      <c r="J18" s="139">
        <v>1192</v>
      </c>
      <c r="K18" s="152">
        <v>876</v>
      </c>
      <c r="L18" s="152">
        <v>12051</v>
      </c>
      <c r="M18" s="152">
        <v>21910</v>
      </c>
      <c r="N18" s="152">
        <v>1027</v>
      </c>
      <c r="O18" s="152">
        <v>2447</v>
      </c>
      <c r="P18" s="152">
        <v>774</v>
      </c>
      <c r="Q18" s="154">
        <v>67874</v>
      </c>
      <c r="R18" s="156" t="s">
        <v>85</v>
      </c>
      <c r="S18" s="110"/>
      <c r="T18" s="63"/>
    </row>
    <row r="19" spans="1:20" ht="24.4" customHeight="1">
      <c r="A19" s="141" t="s">
        <v>68</v>
      </c>
      <c r="B19" s="20"/>
      <c r="C19" s="136"/>
      <c r="D19" s="137">
        <v>86660</v>
      </c>
      <c r="E19" s="139">
        <v>13599</v>
      </c>
      <c r="F19" s="139">
        <v>34443</v>
      </c>
      <c r="G19" s="139">
        <v>-5998</v>
      </c>
      <c r="H19" s="139">
        <v>40441</v>
      </c>
      <c r="I19" s="139">
        <v>1922</v>
      </c>
      <c r="J19" s="139">
        <v>1082</v>
      </c>
      <c r="K19" s="152">
        <v>840</v>
      </c>
      <c r="L19" s="152">
        <v>12984</v>
      </c>
      <c r="M19" s="152">
        <v>17775</v>
      </c>
      <c r="N19" s="152">
        <v>1123</v>
      </c>
      <c r="O19" s="152">
        <v>2641</v>
      </c>
      <c r="P19" s="152">
        <v>657</v>
      </c>
      <c r="Q19" s="154">
        <v>1519</v>
      </c>
      <c r="R19" s="156" t="s">
        <v>86</v>
      </c>
      <c r="S19" s="110"/>
      <c r="T19" s="63"/>
    </row>
    <row r="20" spans="1:20" ht="13.15" customHeight="1">
      <c r="A20" s="141" t="s">
        <v>69</v>
      </c>
      <c r="B20" s="20"/>
      <c r="C20" s="136"/>
      <c r="D20" s="137">
        <v>167659</v>
      </c>
      <c r="E20" s="139">
        <v>11919</v>
      </c>
      <c r="F20" s="139">
        <v>53216</v>
      </c>
      <c r="G20" s="139">
        <v>19562</v>
      </c>
      <c r="H20" s="139">
        <v>33654</v>
      </c>
      <c r="I20" s="139">
        <v>2095</v>
      </c>
      <c r="J20" s="139">
        <v>1244</v>
      </c>
      <c r="K20" s="152">
        <v>851</v>
      </c>
      <c r="L20" s="152">
        <v>11311</v>
      </c>
      <c r="M20" s="152">
        <v>18174</v>
      </c>
      <c r="N20" s="152">
        <v>816</v>
      </c>
      <c r="O20" s="152">
        <v>2796</v>
      </c>
      <c r="P20" s="152">
        <v>651</v>
      </c>
      <c r="Q20" s="154">
        <v>66679</v>
      </c>
      <c r="R20" s="156" t="s">
        <v>87</v>
      </c>
      <c r="S20" s="110"/>
      <c r="T20" s="63"/>
    </row>
    <row r="21" spans="1:20" ht="13.15" customHeight="1">
      <c r="A21" s="141" t="s">
        <v>70</v>
      </c>
      <c r="B21" s="20"/>
      <c r="C21" s="136"/>
      <c r="D21" s="137">
        <v>315436</v>
      </c>
      <c r="E21" s="139">
        <v>12189</v>
      </c>
      <c r="F21" s="139">
        <v>271626</v>
      </c>
      <c r="G21" s="139">
        <v>223105</v>
      </c>
      <c r="H21" s="139">
        <v>48521</v>
      </c>
      <c r="I21" s="139">
        <v>1697</v>
      </c>
      <c r="J21" s="139">
        <v>1071</v>
      </c>
      <c r="K21" s="152">
        <v>626</v>
      </c>
      <c r="L21" s="152">
        <v>9847</v>
      </c>
      <c r="M21" s="152">
        <v>22536</v>
      </c>
      <c r="N21" s="152">
        <v>807</v>
      </c>
      <c r="O21" s="152">
        <v>2839</v>
      </c>
      <c r="P21" s="152">
        <v>350</v>
      </c>
      <c r="Q21" s="154">
        <v>-6456</v>
      </c>
      <c r="R21" s="156" t="s">
        <v>88</v>
      </c>
      <c r="S21" s="110"/>
      <c r="T21" s="63"/>
    </row>
    <row r="22" spans="1:20" ht="24.4" customHeight="1">
      <c r="A22" s="141" t="s">
        <v>71</v>
      </c>
      <c r="B22" s="20"/>
      <c r="C22" s="136"/>
      <c r="D22" s="137">
        <v>732775</v>
      </c>
      <c r="E22" s="139">
        <v>11461</v>
      </c>
      <c r="F22" s="139">
        <v>612481</v>
      </c>
      <c r="G22" s="139">
        <v>319467</v>
      </c>
      <c r="H22" s="139">
        <v>293014</v>
      </c>
      <c r="I22" s="139">
        <v>2145</v>
      </c>
      <c r="J22" s="139">
        <v>1480</v>
      </c>
      <c r="K22" s="152">
        <v>665</v>
      </c>
      <c r="L22" s="152">
        <v>9998</v>
      </c>
      <c r="M22" s="152">
        <v>23906</v>
      </c>
      <c r="N22" s="152">
        <v>837</v>
      </c>
      <c r="O22" s="152">
        <v>2782</v>
      </c>
      <c r="P22" s="152">
        <v>308</v>
      </c>
      <c r="Q22" s="154">
        <v>68857</v>
      </c>
      <c r="R22" s="156" t="s">
        <v>89</v>
      </c>
      <c r="S22" s="110"/>
      <c r="T22" s="63"/>
    </row>
    <row r="23" spans="1:20" ht="13.15" customHeight="1">
      <c r="A23" s="141" t="s">
        <v>72</v>
      </c>
      <c r="B23" s="20"/>
      <c r="C23" s="136"/>
      <c r="D23" s="137">
        <v>126126</v>
      </c>
      <c r="E23" s="139">
        <v>12757</v>
      </c>
      <c r="F23" s="139">
        <v>76073</v>
      </c>
      <c r="G23" s="139">
        <v>5915</v>
      </c>
      <c r="H23" s="139">
        <v>70158</v>
      </c>
      <c r="I23" s="139">
        <v>2494</v>
      </c>
      <c r="J23" s="139">
        <v>1840</v>
      </c>
      <c r="K23" s="152">
        <v>654</v>
      </c>
      <c r="L23" s="152">
        <v>11073</v>
      </c>
      <c r="M23" s="152">
        <v>27745</v>
      </c>
      <c r="N23" s="152">
        <v>846</v>
      </c>
      <c r="O23" s="152">
        <v>2426</v>
      </c>
      <c r="P23" s="152">
        <v>336</v>
      </c>
      <c r="Q23" s="154">
        <v>-7622</v>
      </c>
      <c r="R23" s="156" t="s">
        <v>90</v>
      </c>
      <c r="S23" s="110"/>
      <c r="T23" s="63"/>
    </row>
    <row r="24" spans="1:20" ht="13.15" customHeight="1">
      <c r="A24" s="141" t="s">
        <v>73</v>
      </c>
      <c r="B24" s="20"/>
      <c r="C24" s="136"/>
      <c r="D24" s="137">
        <v>289794</v>
      </c>
      <c r="E24" s="139">
        <v>15418</v>
      </c>
      <c r="F24" s="139">
        <v>158829</v>
      </c>
      <c r="G24" s="139">
        <v>121820</v>
      </c>
      <c r="H24" s="139">
        <v>37009</v>
      </c>
      <c r="I24" s="139">
        <v>2050</v>
      </c>
      <c r="J24" s="139">
        <v>1443</v>
      </c>
      <c r="K24" s="152">
        <v>608</v>
      </c>
      <c r="L24" s="152">
        <v>10008</v>
      </c>
      <c r="M24" s="152">
        <v>31160</v>
      </c>
      <c r="N24" s="152">
        <v>986</v>
      </c>
      <c r="O24" s="152">
        <v>2487</v>
      </c>
      <c r="P24" s="152">
        <v>481</v>
      </c>
      <c r="Q24" s="154">
        <v>68375</v>
      </c>
      <c r="R24" s="156" t="s">
        <v>91</v>
      </c>
      <c r="S24" s="110"/>
      <c r="T24" s="63"/>
    </row>
    <row r="25" spans="1:20" ht="24.4" customHeight="1">
      <c r="A25" s="141" t="s">
        <v>74</v>
      </c>
      <c r="B25" s="20"/>
      <c r="C25" s="136"/>
      <c r="D25" s="137">
        <v>362342</v>
      </c>
      <c r="E25" s="139">
        <v>12466</v>
      </c>
      <c r="F25" s="139">
        <v>311621</v>
      </c>
      <c r="G25" s="139">
        <v>271046</v>
      </c>
      <c r="H25" s="139">
        <v>40574</v>
      </c>
      <c r="I25" s="139">
        <v>2364</v>
      </c>
      <c r="J25" s="139">
        <v>1315</v>
      </c>
      <c r="K25" s="152">
        <v>1049</v>
      </c>
      <c r="L25" s="152">
        <v>10274</v>
      </c>
      <c r="M25" s="152">
        <v>30297</v>
      </c>
      <c r="N25" s="152">
        <v>1239</v>
      </c>
      <c r="O25" s="152">
        <v>2696</v>
      </c>
      <c r="P25" s="152">
        <v>320</v>
      </c>
      <c r="Q25" s="154">
        <v>-8934</v>
      </c>
      <c r="R25" s="156" t="s">
        <v>92</v>
      </c>
      <c r="S25" s="110"/>
      <c r="T25" s="63"/>
    </row>
    <row r="26" spans="1:20" ht="13.15" customHeight="1">
      <c r="A26" s="141" t="s">
        <v>75</v>
      </c>
      <c r="B26" s="20"/>
      <c r="C26" s="136"/>
      <c r="D26" s="137">
        <v>167670</v>
      </c>
      <c r="E26" s="139">
        <v>12514</v>
      </c>
      <c r="F26" s="139">
        <v>34567</v>
      </c>
      <c r="G26" s="139">
        <v>9998</v>
      </c>
      <c r="H26" s="139">
        <v>24569</v>
      </c>
      <c r="I26" s="139">
        <v>1675</v>
      </c>
      <c r="J26" s="139">
        <v>1107</v>
      </c>
      <c r="K26" s="152">
        <v>568</v>
      </c>
      <c r="L26" s="152">
        <v>10503</v>
      </c>
      <c r="M26" s="152">
        <v>32998</v>
      </c>
      <c r="N26" s="152">
        <v>1406</v>
      </c>
      <c r="O26" s="152">
        <v>2431</v>
      </c>
      <c r="P26" s="152">
        <v>319</v>
      </c>
      <c r="Q26" s="154">
        <v>71255</v>
      </c>
      <c r="R26" s="156" t="s">
        <v>93</v>
      </c>
      <c r="S26" s="110"/>
      <c r="T26" s="63"/>
    </row>
    <row r="27" spans="1:20" ht="13.15" customHeight="1">
      <c r="A27" s="141" t="s">
        <v>76</v>
      </c>
      <c r="B27" s="20"/>
      <c r="C27" s="136"/>
      <c r="D27" s="137">
        <v>124391</v>
      </c>
      <c r="E27" s="139">
        <v>17244</v>
      </c>
      <c r="F27" s="139">
        <v>49813</v>
      </c>
      <c r="G27" s="139">
        <v>16587</v>
      </c>
      <c r="H27" s="139">
        <v>33226</v>
      </c>
      <c r="I27" s="139">
        <v>3230</v>
      </c>
      <c r="J27" s="139">
        <v>1658</v>
      </c>
      <c r="K27" s="152">
        <v>1571</v>
      </c>
      <c r="L27" s="152">
        <v>11436</v>
      </c>
      <c r="M27" s="152">
        <v>31182</v>
      </c>
      <c r="N27" s="152">
        <v>1116</v>
      </c>
      <c r="O27" s="152">
        <v>2876</v>
      </c>
      <c r="P27" s="152">
        <v>498</v>
      </c>
      <c r="Q27" s="154">
        <v>6997</v>
      </c>
      <c r="R27" s="156" t="s">
        <v>94</v>
      </c>
      <c r="S27" s="110"/>
      <c r="T27" s="63"/>
    </row>
    <row r="28" spans="1:20" ht="24.4" customHeight="1">
      <c r="A28" s="142" t="s">
        <v>77</v>
      </c>
      <c r="B28" s="20"/>
      <c r="C28" s="136"/>
      <c r="D28" s="138">
        <v>351193</v>
      </c>
      <c r="E28" s="140">
        <v>36415</v>
      </c>
      <c r="F28" s="140">
        <v>137956</v>
      </c>
      <c r="G28" s="140">
        <v>15492</v>
      </c>
      <c r="H28" s="140">
        <v>122464</v>
      </c>
      <c r="I28" s="140">
        <v>5886</v>
      </c>
      <c r="J28" s="140">
        <v>3268</v>
      </c>
      <c r="K28" s="153">
        <v>2619</v>
      </c>
      <c r="L28" s="153">
        <v>24434</v>
      </c>
      <c r="M28" s="153">
        <v>123704</v>
      </c>
      <c r="N28" s="153">
        <v>4765</v>
      </c>
      <c r="O28" s="153">
        <v>7322</v>
      </c>
      <c r="P28" s="153">
        <v>589</v>
      </c>
      <c r="Q28" s="155">
        <v>10124</v>
      </c>
      <c r="R28" s="157">
        <v>2026</v>
      </c>
      <c r="S28" s="110"/>
      <c r="T28" s="63"/>
    </row>
    <row r="29" spans="1:20" ht="24.4" customHeight="1">
      <c r="A29" s="141" t="s">
        <v>78</v>
      </c>
      <c r="B29" s="20"/>
      <c r="C29" s="136"/>
      <c r="D29" s="137">
        <v>125501</v>
      </c>
      <c r="E29" s="139">
        <v>12365</v>
      </c>
      <c r="F29" s="139">
        <v>49160</v>
      </c>
      <c r="G29" s="139">
        <v>4075</v>
      </c>
      <c r="H29" s="139">
        <v>45085</v>
      </c>
      <c r="I29" s="139">
        <v>2255</v>
      </c>
      <c r="J29" s="139">
        <v>1310</v>
      </c>
      <c r="K29" s="152">
        <v>945</v>
      </c>
      <c r="L29" s="152">
        <v>8638</v>
      </c>
      <c r="M29" s="152">
        <v>43870</v>
      </c>
      <c r="N29" s="152">
        <v>1302</v>
      </c>
      <c r="O29" s="152">
        <v>2623</v>
      </c>
      <c r="P29" s="152">
        <v>238</v>
      </c>
      <c r="Q29" s="154">
        <v>5050</v>
      </c>
      <c r="R29" s="156" t="s">
        <v>95</v>
      </c>
      <c r="S29" s="110"/>
      <c r="T29" s="63"/>
    </row>
    <row r="30" spans="1:20" ht="13.15" customHeight="1">
      <c r="A30" s="141" t="s">
        <v>79</v>
      </c>
      <c r="B30" s="20"/>
      <c r="C30" s="136"/>
      <c r="D30" s="137">
        <v>87860</v>
      </c>
      <c r="E30" s="139">
        <v>10537</v>
      </c>
      <c r="F30" s="139">
        <v>40207</v>
      </c>
      <c r="G30" s="139">
        <v>4718</v>
      </c>
      <c r="H30" s="139">
        <v>35489</v>
      </c>
      <c r="I30" s="139">
        <v>1337</v>
      </c>
      <c r="J30" s="139">
        <v>713</v>
      </c>
      <c r="K30" s="152">
        <v>624</v>
      </c>
      <c r="L30" s="152">
        <v>6581</v>
      </c>
      <c r="M30" s="152">
        <v>26346</v>
      </c>
      <c r="N30" s="152">
        <v>1094</v>
      </c>
      <c r="O30" s="152">
        <v>2509</v>
      </c>
      <c r="P30" s="152">
        <v>117</v>
      </c>
      <c r="Q30" s="154">
        <v>-866</v>
      </c>
      <c r="R30" s="156" t="s">
        <v>96</v>
      </c>
      <c r="S30" s="110"/>
      <c r="T30" s="63"/>
    </row>
    <row r="31" spans="1:20" ht="13.15" customHeight="1">
      <c r="A31" s="141" t="s">
        <v>67</v>
      </c>
      <c r="B31" s="20"/>
      <c r="C31" s="136"/>
      <c r="D31" s="137">
        <v>137832</v>
      </c>
      <c r="E31" s="139">
        <v>13513</v>
      </c>
      <c r="F31" s="139">
        <v>48589</v>
      </c>
      <c r="G31" s="139">
        <v>6699</v>
      </c>
      <c r="H31" s="139">
        <v>41889</v>
      </c>
      <c r="I31" s="139">
        <v>2294</v>
      </c>
      <c r="J31" s="139">
        <v>1245</v>
      </c>
      <c r="K31" s="152">
        <v>1050</v>
      </c>
      <c r="L31" s="152">
        <v>9215</v>
      </c>
      <c r="M31" s="152">
        <v>53488</v>
      </c>
      <c r="N31" s="152">
        <v>2370</v>
      </c>
      <c r="O31" s="152">
        <v>2190</v>
      </c>
      <c r="P31" s="152">
        <v>234</v>
      </c>
      <c r="Q31" s="154">
        <v>5940</v>
      </c>
      <c r="R31" s="156" t="s">
        <v>85</v>
      </c>
      <c r="S31" s="110"/>
      <c r="T31" s="63"/>
    </row>
    <row r="32" spans="1:20" ht="5.0999999999999996" customHeight="1">
      <c r="A32" s="14"/>
      <c r="B32" s="14"/>
      <c r="C32" s="15"/>
      <c r="D32" s="28"/>
      <c r="E32" s="29"/>
      <c r="F32" s="29"/>
      <c r="G32" s="29"/>
      <c r="H32" s="29"/>
      <c r="I32" s="30"/>
      <c r="J32" s="30"/>
      <c r="K32" s="31"/>
      <c r="L32" s="32"/>
      <c r="M32" s="32"/>
      <c r="N32" s="32"/>
      <c r="O32" s="32"/>
      <c r="P32" s="32"/>
      <c r="Q32" s="61"/>
      <c r="R32" s="64"/>
      <c r="S32" s="18"/>
      <c r="T32" s="18"/>
    </row>
    <row r="33" spans="1:20" ht="17.100000000000001" customHeight="1">
      <c r="A33" s="21" t="s">
        <v>15</v>
      </c>
      <c r="B33" s="74" t="s">
        <v>7</v>
      </c>
      <c r="C33" s="75"/>
      <c r="D33" s="132">
        <v>-18681</v>
      </c>
      <c r="E33" s="133">
        <v>-604</v>
      </c>
      <c r="F33" s="133">
        <v>14344</v>
      </c>
      <c r="G33" s="133">
        <v>-19</v>
      </c>
      <c r="H33" s="133">
        <v>14364</v>
      </c>
      <c r="I33" s="133">
        <v>226</v>
      </c>
      <c r="J33" s="133">
        <v>52</v>
      </c>
      <c r="K33" s="148">
        <v>173</v>
      </c>
      <c r="L33" s="148">
        <v>-2837</v>
      </c>
      <c r="M33" s="148">
        <v>31578</v>
      </c>
      <c r="N33" s="148">
        <v>1343</v>
      </c>
      <c r="O33" s="148">
        <v>-257</v>
      </c>
      <c r="P33" s="148">
        <v>-540</v>
      </c>
      <c r="Q33" s="149">
        <v>-61934</v>
      </c>
      <c r="R33" s="23" t="s">
        <v>1</v>
      </c>
      <c r="S33" s="95" t="s">
        <v>10</v>
      </c>
      <c r="T33" s="107"/>
    </row>
    <row r="34" spans="1:20" ht="17.100000000000001" customHeight="1">
      <c r="A34" s="22" t="s">
        <v>0</v>
      </c>
      <c r="B34" s="72" t="s">
        <v>8</v>
      </c>
      <c r="C34" s="73"/>
      <c r="D34" s="134">
        <v>-11.9</v>
      </c>
      <c r="E34" s="135">
        <v>-4.3</v>
      </c>
      <c r="F34" s="135">
        <v>41.9</v>
      </c>
      <c r="G34" s="135">
        <v>-0.3</v>
      </c>
      <c r="H34" s="135">
        <v>52.2</v>
      </c>
      <c r="I34" s="135">
        <v>10.9</v>
      </c>
      <c r="J34" s="135">
        <v>4.4000000000000004</v>
      </c>
      <c r="K34" s="150">
        <v>19.8</v>
      </c>
      <c r="L34" s="150">
        <v>-23.5</v>
      </c>
      <c r="M34" s="150">
        <v>144.1</v>
      </c>
      <c r="N34" s="150">
        <v>130.80000000000001</v>
      </c>
      <c r="O34" s="150">
        <v>-10.5</v>
      </c>
      <c r="P34" s="150">
        <v>-69.8</v>
      </c>
      <c r="Q34" s="151">
        <v>-91.2</v>
      </c>
      <c r="R34" s="24" t="s">
        <v>2</v>
      </c>
      <c r="S34" s="108"/>
      <c r="T34" s="109"/>
    </row>
    <row r="35" spans="1:20" ht="17.100000000000001" customHeight="1">
      <c r="A35" s="21" t="s">
        <v>15</v>
      </c>
      <c r="B35" s="74" t="s">
        <v>7</v>
      </c>
      <c r="C35" s="75"/>
      <c r="D35" s="132">
        <v>-35316</v>
      </c>
      <c r="E35" s="133">
        <v>-621</v>
      </c>
      <c r="F35" s="133">
        <v>5923</v>
      </c>
      <c r="G35" s="133">
        <v>-386</v>
      </c>
      <c r="H35" s="133">
        <v>6309</v>
      </c>
      <c r="I35" s="133">
        <v>730</v>
      </c>
      <c r="J35" s="133">
        <v>396</v>
      </c>
      <c r="K35" s="148">
        <v>334</v>
      </c>
      <c r="L35" s="148">
        <v>-7703</v>
      </c>
      <c r="M35" s="148">
        <v>66664</v>
      </c>
      <c r="N35" s="148">
        <v>2355</v>
      </c>
      <c r="O35" s="148">
        <v>-197</v>
      </c>
      <c r="P35" s="148">
        <v>-1104</v>
      </c>
      <c r="Q35" s="149">
        <v>-101362</v>
      </c>
      <c r="R35" s="25" t="s">
        <v>1</v>
      </c>
      <c r="S35" s="95" t="s">
        <v>11</v>
      </c>
      <c r="T35" s="96"/>
    </row>
    <row r="36" spans="1:20" ht="17.100000000000001" customHeight="1">
      <c r="A36" s="22" t="s">
        <v>3</v>
      </c>
      <c r="B36" s="72" t="s">
        <v>8</v>
      </c>
      <c r="C36" s="73"/>
      <c r="D36" s="134">
        <v>-9.1</v>
      </c>
      <c r="E36" s="135">
        <v>-1.7</v>
      </c>
      <c r="F36" s="135">
        <v>4.5</v>
      </c>
      <c r="G36" s="135">
        <v>-2.4</v>
      </c>
      <c r="H36" s="135">
        <v>5.4</v>
      </c>
      <c r="I36" s="135">
        <v>14.2</v>
      </c>
      <c r="J36" s="135">
        <v>13.8</v>
      </c>
      <c r="K36" s="150">
        <v>14.6</v>
      </c>
      <c r="L36" s="150">
        <v>-24</v>
      </c>
      <c r="M36" s="150">
        <v>116.9</v>
      </c>
      <c r="N36" s="150">
        <v>97.7</v>
      </c>
      <c r="O36" s="150">
        <v>-2.6</v>
      </c>
      <c r="P36" s="150">
        <v>-65.2</v>
      </c>
      <c r="Q36" s="151">
        <v>-90.9</v>
      </c>
      <c r="R36" s="26" t="s">
        <v>2</v>
      </c>
      <c r="S36" s="97"/>
      <c r="T36" s="98"/>
    </row>
    <row r="37" spans="1:20" ht="20.100000000000001" customHeight="1">
      <c r="A37" s="70" t="s">
        <v>4</v>
      </c>
      <c r="B37" s="74" t="s">
        <v>6</v>
      </c>
      <c r="C37" s="75"/>
      <c r="D37" s="132">
        <v>281587</v>
      </c>
      <c r="E37" s="133">
        <v>33254</v>
      </c>
      <c r="F37" s="133">
        <v>139227</v>
      </c>
      <c r="G37" s="133">
        <v>18795</v>
      </c>
      <c r="H37" s="133">
        <v>120432</v>
      </c>
      <c r="I37" s="133">
        <v>5080</v>
      </c>
      <c r="J37" s="133">
        <v>3046</v>
      </c>
      <c r="K37" s="148">
        <v>2034</v>
      </c>
      <c r="L37" s="148">
        <v>23969</v>
      </c>
      <c r="M37" s="148">
        <v>59489</v>
      </c>
      <c r="N37" s="148">
        <v>2440</v>
      </c>
      <c r="O37" s="148">
        <v>7170</v>
      </c>
      <c r="P37" s="148">
        <v>1541</v>
      </c>
      <c r="Q37" s="149">
        <v>9418</v>
      </c>
      <c r="R37" s="101" t="s">
        <v>13</v>
      </c>
      <c r="S37" s="103" t="s">
        <v>9</v>
      </c>
      <c r="T37" s="104"/>
    </row>
    <row r="38" spans="1:20" ht="20.100000000000001" customHeight="1" thickBot="1">
      <c r="A38" s="71"/>
      <c r="B38" s="125" t="s">
        <v>5</v>
      </c>
      <c r="C38" s="126"/>
      <c r="D38" s="134">
        <v>124.7</v>
      </c>
      <c r="E38" s="135">
        <v>109.5</v>
      </c>
      <c r="F38" s="135">
        <v>99.1</v>
      </c>
      <c r="G38" s="135">
        <v>82.4</v>
      </c>
      <c r="H38" s="135">
        <v>101.7</v>
      </c>
      <c r="I38" s="135">
        <v>115.9</v>
      </c>
      <c r="J38" s="135">
        <v>107.3</v>
      </c>
      <c r="K38" s="150">
        <v>128.80000000000001</v>
      </c>
      <c r="L38" s="150">
        <v>101.9</v>
      </c>
      <c r="M38" s="150">
        <v>207.9</v>
      </c>
      <c r="N38" s="150">
        <v>195.3</v>
      </c>
      <c r="O38" s="150">
        <v>102.1</v>
      </c>
      <c r="P38" s="150">
        <v>38.200000000000003</v>
      </c>
      <c r="Q38" s="151">
        <v>107.5</v>
      </c>
      <c r="R38" s="102"/>
      <c r="S38" s="105"/>
      <c r="T38" s="106"/>
    </row>
    <row r="39" spans="1:20" ht="15" customHeight="1">
      <c r="A39" s="99" t="str">
        <f>SUBSTITUTE(A43&amp;B43,CHAR(10),CHAR(10)&amp;"　　　　　")</f>
        <v>說　　明：1.特種貨物及勞務稅自103年起納編中央政府總預算。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12" t="str">
        <f>SUBSTITUTE(K43&amp;L43,CHAR(10),CHAR(10)&amp;"　　　　　  ")</f>
        <v>Explanation：1.Since 2014, the specifically selected goods and services tax has compiled in the central government budget.</v>
      </c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s="2" customFormat="1" ht="24.95" customHeight="1">
      <c r="A40" s="68" t="str">
        <f>CONCATENATE("　　　　　"&amp;B44,TEXT(C44,"#,###,###,##0"),D44,TEXT(E44,"#,###,###,##0"),F44)</f>
        <v>　　　　　2.遺產及贈與稅實物抵繳金額3月份計37,771,264元，累計至本月實物抵繳金額共為70,997,480元。</v>
      </c>
      <c r="B40" s="68"/>
      <c r="C40" s="68"/>
      <c r="D40" s="69"/>
      <c r="E40" s="69"/>
      <c r="F40" s="69"/>
      <c r="G40" s="69"/>
      <c r="H40" s="69"/>
      <c r="I40" s="69"/>
      <c r="J40" s="69"/>
      <c r="K40" s="94" t="str">
        <f>CONCATENATE("　　　　　  "&amp;K44,TEXT(L44,"#,###,###,##0")," ",M44,N44,CHAR(10)&amp;"　　　　　     ",K45,TEXT(L45,"#,###,###,##0")," ",M45)</f>
        <v>　　　　　  2.The total amount of using physical objects for payment of estate and gift taxes was NT$37,771,264 in  Mar. 2026, the accumulated
　　　　　     total amount was NT$70,997,480 as of this month.</v>
      </c>
      <c r="L40" s="94"/>
      <c r="M40" s="94"/>
      <c r="N40" s="94"/>
      <c r="O40" s="94"/>
      <c r="P40" s="94"/>
      <c r="Q40" s="94"/>
      <c r="R40" s="94"/>
      <c r="S40" s="94"/>
      <c r="T40" s="94"/>
    </row>
    <row r="41" spans="1:20" s="5" customFormat="1" ht="12" customHeight="1">
      <c r="A41" s="66"/>
      <c r="B41" s="66"/>
      <c r="C41" s="67"/>
      <c r="D41" s="67"/>
      <c r="E41" s="67"/>
      <c r="F41" s="67"/>
      <c r="G41" s="67"/>
      <c r="H41" s="67"/>
      <c r="I41" s="67"/>
      <c r="J41" s="67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s="5" customFormat="1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s="5" customFormat="1" ht="12" hidden="1" customHeight="1">
      <c r="A43" s="131" t="s">
        <v>56</v>
      </c>
      <c r="B43" s="131" t="s">
        <v>54</v>
      </c>
      <c r="C43" s="4"/>
      <c r="D43" s="4"/>
      <c r="E43" s="4"/>
      <c r="F43" s="4"/>
      <c r="G43" s="4"/>
      <c r="H43" s="4"/>
      <c r="I43" s="4"/>
      <c r="J43" s="4"/>
      <c r="K43" s="146" t="s">
        <v>99</v>
      </c>
      <c r="L43" s="147" t="s">
        <v>84</v>
      </c>
      <c r="M43" s="4"/>
      <c r="N43" s="4"/>
      <c r="O43" s="4"/>
      <c r="P43" s="4"/>
      <c r="Q43" s="4"/>
      <c r="R43" s="4"/>
      <c r="S43" s="4"/>
      <c r="T43" s="4"/>
    </row>
    <row r="44" spans="1:20" hidden="1">
      <c r="A44" s="127" t="s">
        <v>55</v>
      </c>
      <c r="B44" s="128" t="s">
        <v>51</v>
      </c>
      <c r="C44" s="129">
        <v>37771264</v>
      </c>
      <c r="D44" s="128" t="s">
        <v>52</v>
      </c>
      <c r="E44" s="130">
        <v>70997480</v>
      </c>
      <c r="F44" s="128" t="s">
        <v>53</v>
      </c>
      <c r="K44" s="143" t="s">
        <v>98</v>
      </c>
      <c r="L44" s="145">
        <v>37771264</v>
      </c>
      <c r="M44" s="143" t="s">
        <v>82</v>
      </c>
      <c r="N44" s="143" t="s">
        <v>83</v>
      </c>
    </row>
    <row r="45" spans="1:20" hidden="1">
      <c r="A45" s="27" t="s">
        <v>14</v>
      </c>
      <c r="K45" s="143" t="s">
        <v>97</v>
      </c>
      <c r="L45" s="144">
        <v>70997480</v>
      </c>
      <c r="M45" s="143" t="s">
        <v>81</v>
      </c>
    </row>
    <row r="47" spans="1:20" ht="15" customHeight="1"/>
  </sheetData>
  <mergeCells count="54">
    <mergeCell ref="R28:S28"/>
    <mergeCell ref="R29:S29"/>
    <mergeCell ref="R30:S30"/>
    <mergeCell ref="R31:S31"/>
    <mergeCell ref="R22:S22"/>
    <mergeCell ref="R23:S23"/>
    <mergeCell ref="R24:S24"/>
    <mergeCell ref="R25:S25"/>
    <mergeCell ref="R26:S26"/>
    <mergeCell ref="R27:S27"/>
    <mergeCell ref="R16:S16"/>
    <mergeCell ref="R17:S17"/>
    <mergeCell ref="R18:S18"/>
    <mergeCell ref="R19:S19"/>
    <mergeCell ref="R20:S20"/>
    <mergeCell ref="R21:S21"/>
    <mergeCell ref="K39:T39"/>
    <mergeCell ref="A3:C6"/>
    <mergeCell ref="F3:H3"/>
    <mergeCell ref="N3:N4"/>
    <mergeCell ref="I3:J3"/>
    <mergeCell ref="B38:C38"/>
    <mergeCell ref="B33:C33"/>
    <mergeCell ref="R9:S9"/>
    <mergeCell ref="R10:S10"/>
    <mergeCell ref="R11:S11"/>
    <mergeCell ref="B34:C34"/>
    <mergeCell ref="R37:R38"/>
    <mergeCell ref="S37:T38"/>
    <mergeCell ref="S33:T34"/>
    <mergeCell ref="R8:S8"/>
    <mergeCell ref="M3:M4"/>
    <mergeCell ref="R12:S12"/>
    <mergeCell ref="R13:S13"/>
    <mergeCell ref="R14:S14"/>
    <mergeCell ref="R15:S15"/>
    <mergeCell ref="K1:T1"/>
    <mergeCell ref="R2:T2"/>
    <mergeCell ref="R3:T6"/>
    <mergeCell ref="A1:J1"/>
    <mergeCell ref="I2:J2"/>
    <mergeCell ref="F4:H4"/>
    <mergeCell ref="P5:P6"/>
    <mergeCell ref="P3:P4"/>
    <mergeCell ref="K41:T41"/>
    <mergeCell ref="A41:J41"/>
    <mergeCell ref="A40:J40"/>
    <mergeCell ref="A37:A38"/>
    <mergeCell ref="B36:C36"/>
    <mergeCell ref="B35:C35"/>
    <mergeCell ref="K40:T40"/>
    <mergeCell ref="S35:T36"/>
    <mergeCell ref="A39:J39"/>
    <mergeCell ref="B37:C3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70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2026-04-20T09:24:50Z</cp:lastPrinted>
  <dcterms:created xsi:type="dcterms:W3CDTF">2001-11-06T09:07:39Z</dcterms:created>
  <dcterms:modified xsi:type="dcterms:W3CDTF">2026-04-20T09:24:50Z</dcterms:modified>
</cp:coreProperties>
</file>