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<sst xmlns="http://schemas.openxmlformats.org/spreadsheetml/2006/main" uniqueCount="131">
  <si>
    <t>表3-1. 全國賦稅實徵淨額－按稅目別分</t>
  </si>
  <si>
    <t>Table 3-1.  Total Net Tax Revenue－by Item of Tax</t>
  </si>
  <si>
    <t>同　月</t>
  </si>
  <si>
    <t xml:space="preserve"> Growth Value</t>
  </si>
  <si>
    <t xml:space="preserve"> Growth Rate</t>
  </si>
  <si>
    <t>Grand Total</t>
  </si>
  <si>
    <t>同　期</t>
  </si>
  <si>
    <t>執行率</t>
  </si>
  <si>
    <t>金　額</t>
  </si>
  <si>
    <t>增減值</t>
  </si>
  <si>
    <t>增減率</t>
  </si>
  <si>
    <t>綜  合
所得稅</t>
  </si>
  <si>
    <t>Individual
Income Tax</t>
  </si>
  <si>
    <t>Subtotal</t>
  </si>
  <si>
    <t>Estate Tax</t>
  </si>
  <si>
    <t>Commodity
Tax</t>
  </si>
  <si>
    <t>Cumulative
Distributed
Budget</t>
  </si>
  <si>
    <t>VS. Same
Month
Last Year</t>
  </si>
  <si>
    <t>VS. Same
Cumulation
Jan. to Date</t>
  </si>
  <si>
    <t>表3-1. 全國賦稅實徵淨額－按稅目別分(續1完)</t>
  </si>
  <si>
    <t>Table 3-1.  Total Net Tax Revenue－by Item of Tax (Cont.1 End)</t>
  </si>
  <si>
    <t>地 價 稅</t>
  </si>
  <si>
    <t>土地增值稅</t>
  </si>
  <si>
    <t>Land Value
Increment
Tax</t>
  </si>
  <si>
    <t>小　　計</t>
  </si>
  <si>
    <t>營利事業
所 得 稅</t>
  </si>
  <si>
    <t>遺 產 稅</t>
  </si>
  <si>
    <t>贈 與 稅</t>
  </si>
  <si>
    <t>Stamp Tax</t>
  </si>
  <si>
    <t>Amusement
Tax</t>
  </si>
  <si>
    <t>Unit：NT$ Million</t>
  </si>
  <si>
    <t xml:space="preserve"> Value
 % of Yearly
 Budget</t>
  </si>
  <si>
    <t>較上年</t>
  </si>
  <si>
    <t>累　計
分　配
預算數</t>
  </si>
  <si>
    <t>3.The total amount of using physical objects for payment of estate and gift taxes was NT$</t>
  </si>
  <si>
    <t>total amount was NT$</t>
  </si>
  <si>
    <t>本月尚未變現之實物抵繳金額為</t>
  </si>
  <si>
    <t>Profit-seeking 
Enterprise 
Income Tax</t>
  </si>
  <si>
    <t>年 度 (月) 別</t>
  </si>
  <si>
    <t>Health and
Welfare
Surcharge
on Tobacco</t>
  </si>
  <si>
    <t>Specifically
Selected
Goods and
Services Tax</t>
  </si>
  <si>
    <t>Customs
Duties</t>
  </si>
  <si>
    <t>Gift Tax</t>
  </si>
  <si>
    <t>Land Value
Tax</t>
  </si>
  <si>
    <t>Education
Tax</t>
  </si>
  <si>
    <t>說　　明：</t>
  </si>
  <si>
    <t>Explanation：</t>
  </si>
  <si>
    <t>單位：新臺幣百萬元</t>
  </si>
  <si>
    <t>Period</t>
  </si>
  <si>
    <t>貨 物 稅</t>
  </si>
  <si>
    <t>證券交易稅</t>
  </si>
  <si>
    <t>期貨交易稅</t>
  </si>
  <si>
    <t>特種貨物
及勞務稅</t>
  </si>
  <si>
    <t>Special and 
Provisional 
Tax Levies</t>
  </si>
  <si>
    <t>總　　計</t>
  </si>
  <si>
    <t>關    稅</t>
  </si>
  <si>
    <t>印 花 稅</t>
  </si>
  <si>
    <t>娛 樂 稅</t>
  </si>
  <si>
    <t>教 育 捐</t>
  </si>
  <si>
    <t>健康福利捐</t>
  </si>
  <si>
    <t>Futures
Transaction
Tax</t>
  </si>
  <si>
    <t>Securities
Transaction
Tax</t>
  </si>
  <si>
    <t>附　　註：</t>
  </si>
  <si>
    <t>Note：</t>
  </si>
  <si>
    <t>契　稅</t>
  </si>
  <si>
    <t>Deed Tax</t>
  </si>
  <si>
    <t>Vehicle
License
Tax</t>
  </si>
  <si>
    <t>使用牌照稅</t>
  </si>
  <si>
    <t>房 屋 稅</t>
  </si>
  <si>
    <t>House
Tax</t>
  </si>
  <si>
    <t xml:space="preserve">  </t>
  </si>
  <si>
    <t>特 別 及
臨時稅課</t>
  </si>
  <si>
    <r>
      <t xml:space="preserve">房地合一稅
</t>
    </r>
    <r>
      <rPr>
        <sz val="8"/>
        <rFont val="標楷體"/>
        <charset val="136"/>
      </rPr>
      <t>(營利事業)(註1)</t>
    </r>
  </si>
  <si>
    <r>
      <t xml:space="preserve">房地合一稅
</t>
    </r>
    <r>
      <rPr>
        <sz val="8"/>
        <rFont val="標楷體"/>
        <charset val="136"/>
      </rPr>
      <t>(個人)(註1)</t>
    </r>
  </si>
  <si>
    <t>Consolidated
Housing and
Land Income
Tax (Profit-
seeking
Enterprise)(1)</t>
  </si>
  <si>
    <t>Consolidated Housing and Land Income Tax (Individual)(1)</t>
  </si>
  <si>
    <t xml:space="preserve">菸 酒 稅 </t>
  </si>
  <si>
    <t>(註2)</t>
  </si>
  <si>
    <t xml:space="preserve">營 業 稅 </t>
  </si>
  <si>
    <r>
      <t>所　得　稅　　</t>
    </r>
    <r>
      <rPr>
        <sz val="8.25"/>
        <rFont val="新細明體"/>
        <charset val="136"/>
      </rPr>
      <t>Income Tax</t>
    </r>
  </si>
  <si>
    <r>
      <t>土　　地　　稅　　</t>
    </r>
    <r>
      <rPr>
        <sz val="8.25"/>
        <rFont val="新細明體"/>
        <charset val="136"/>
      </rPr>
      <t>Land Tax</t>
    </r>
  </si>
  <si>
    <r>
      <t>遺產及贈與稅</t>
    </r>
    <r>
      <rPr>
        <sz val="8"/>
        <rFont val="標楷體"/>
        <charset val="136"/>
      </rPr>
      <t>(註2)</t>
    </r>
    <r>
      <rPr>
        <sz val="9.25"/>
        <rFont val="標楷體"/>
        <charset val="136"/>
      </rPr>
      <t xml:space="preserve"> </t>
    </r>
    <r>
      <rPr>
        <sz val="8.25"/>
        <rFont val="新細明體"/>
        <charset val="136"/>
      </rPr>
      <t>Estate and Gift Tax(2)</t>
    </r>
  </si>
  <si>
    <t>Tobacco
and Alcohol
Tax(2)</t>
  </si>
  <si>
    <t>Business
Tax</t>
  </si>
  <si>
    <t>1.房地合一課徵所得稅包括撥入住宅基金及長照基金之稅款。
2.遺產及贈與稅、菸酒稅包含撥入長照基金之稅款。</t>
  </si>
  <si>
    <t>元。</t>
  </si>
  <si>
    <t>3.遺產及贈與稅實物抵繳金額6月份計</t>
  </si>
  <si>
    <t>元，累計至本月實物抵繳金額共為</t>
  </si>
  <si>
    <t>元，截至</t>
  </si>
  <si>
    <t>1.特種貨物及勞務稅自100年6月起開徵。
2.特別及臨時稅課包含營建剩餘土石方、礦石開採、土石採取等臨時稅及特別稅。</t>
  </si>
  <si>
    <t xml:space="preserve">         --</t>
  </si>
  <si>
    <t>105年</t>
  </si>
  <si>
    <t>106年</t>
  </si>
  <si>
    <t>107年</t>
  </si>
  <si>
    <t>108年</t>
  </si>
  <si>
    <t>109年</t>
  </si>
  <si>
    <t>110年</t>
  </si>
  <si>
    <t>111年</t>
  </si>
  <si>
    <t>112年</t>
  </si>
  <si>
    <t>113年</t>
  </si>
  <si>
    <t>114年</t>
  </si>
  <si>
    <t>　　  6月</t>
  </si>
  <si>
    <t>　　  7月</t>
  </si>
  <si>
    <t>　　  8月</t>
  </si>
  <si>
    <t>　　  9月</t>
  </si>
  <si>
    <t>　　 10月</t>
  </si>
  <si>
    <t>　　 11月</t>
  </si>
  <si>
    <t>　　 12月</t>
  </si>
  <si>
    <t>115年</t>
  </si>
  <si>
    <t>　　  1月</t>
  </si>
  <si>
    <t>　　  2月</t>
  </si>
  <si>
    <t>　　  3月</t>
  </si>
  <si>
    <t>　　  4月</t>
  </si>
  <si>
    <t>　　  5月</t>
  </si>
  <si>
    <t>1.Consolidated Housing and Land Income Tax include revenues for Housing Fund and Long-term Care Services Development Fund.
2.Estate, Gift Tax and Tobacco and Alcohol Tax both include revenues for Long-term Care Services Development Fund.</t>
  </si>
  <si>
    <t>as of this month, the unrealized total amount till the end of this month was NT$</t>
  </si>
  <si>
    <t>in  June 2026</t>
  </si>
  <si>
    <t>, the accumulated</t>
  </si>
  <si>
    <t>1.The specifically selected goods and services tax was imposed from June 2011.
2.The special and provisional tax levies includes the special tax levies and the provisional tax levies which are imposed
   on the disposal of construction surplus, mining and quarrying.</t>
  </si>
  <si>
    <t>　　 June</t>
  </si>
  <si>
    <t>　　 July</t>
  </si>
  <si>
    <t>　　 Aug.</t>
  </si>
  <si>
    <t>　　 Sept.</t>
  </si>
  <si>
    <t>　　 Oct.</t>
  </si>
  <si>
    <t>　　 Nov.</t>
  </si>
  <si>
    <t>　　 Dec.</t>
  </si>
  <si>
    <t>　　 Jan.</t>
  </si>
  <si>
    <t>　　 Feb.</t>
  </si>
  <si>
    <t>　　 Mar.</t>
  </si>
  <si>
    <t>　　 Apr.</t>
  </si>
  <si>
    <t>　　 May</t>
  </si>
</sst>
</file>

<file path=xl/styles.xml><?xml version="1.0" encoding="utf-8"?>
<styleSheet xmlns:mc="http://schemas.openxmlformats.org/markup-compatibility/2006" xmlns:x14ac="http://schemas.microsoft.com/office/spreadsheetml/2009/9/ac" xmlns="http://schemas.openxmlformats.org/spreadsheetml/2006/main" mc:Ignorable="x14ac">
  <numFmts count="17">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
    <numFmt numFmtId="175" formatCode="###,###,##0 "/>
    <numFmt numFmtId="176" formatCode="#####,##0.0 "/>
    <numFmt numFmtId="177" formatCode="#####,##0.0 ;-#####,##0.0 ;&quot;－&quot; "/>
    <numFmt numFmtId="178" formatCode="###,###,##0 ;-###,###,##0 ;&quot;－&quot; "/>
    <numFmt numFmtId="179" formatCode="###,###,###,##0. "/>
    <numFmt numFmtId="180" formatCode="-##,###,##0 "/>
  </numFmts>
  <fonts count="5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9.5"/>
      <name val="Times New Roman"/>
      <charset val="0"/>
    </font>
    <font>
      <sz val="9"/>
      <name val="Times New Roman"/>
      <charset val="0"/>
    </font>
    <font>
      <sz val="8.25"/>
      <name val="標楷體"/>
      <charset val="136"/>
    </font>
    <font>
      <sz val="8"/>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0"/>
      <name val="標楷體"/>
      <charset val="0"/>
    </font>
    <font>
      <sz val="8.25"/>
      <name val="標楷體"/>
      <charset val="0"/>
    </font>
    <font>
      <sz val="12"/>
      <name val="標楷體"/>
      <charset val="136"/>
    </font>
    <font>
      <sz val="9"/>
      <name val="標楷體"/>
      <charset val="0"/>
    </font>
    <font>
      <sz val="9.25"/>
      <name val="新細明體"/>
      <charset val="0"/>
    </font>
    <font>
      <sz val="12"/>
      <name val="新細明體"/>
      <charset val="0"/>
    </font>
    <font>
      <sz val="11"/>
      <name val="新細明體"/>
      <charset val="0"/>
    </font>
    <font>
      <sz val="10"/>
      <name val="新細明體"/>
      <charset val="0"/>
    </font>
    <font>
      <b/>
      <sz val="9.25"/>
      <name val="新細明體"/>
      <charset val="0"/>
    </font>
    <font>
      <b/>
      <sz val="9.25"/>
      <name val="新細明體"/>
      <charset val="136"/>
    </font>
    <font>
      <sz val="9.25"/>
      <name val="標楷體"/>
      <charset val="0"/>
    </font>
    <font>
      <b/>
      <sz val="9.25"/>
      <name val="標楷體"/>
      <charset val="0"/>
    </font>
    <font>
      <sz val="8"/>
      <name val="新細明體"/>
      <charset val="0"/>
    </font>
    <font>
      <sz val="9"/>
      <name val="新細明體"/>
      <charset val="0"/>
    </font>
    <font>
      <sz val="8.2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4" fillId="3" borderId="0" applyAlignment="0" applyNumberFormat="0" applyProtection="0">
      <alignment vertical="center"/>
    </xf>
    <xf xxid="16" numFmtId="0" fontId="24" fillId="4" borderId="0" applyAlignment="0" applyNumberFormat="0" applyProtection="0">
      <alignment vertical="center"/>
    </xf>
    <xf xxid="17" numFmtId="0" fontId="24" fillId="5" borderId="0" applyAlignment="0" applyNumberFormat="0" applyProtection="0">
      <alignment vertical="center"/>
    </xf>
    <xf xxid="18" numFmtId="0" fontId="24" fillId="6" borderId="0" applyAlignment="0" applyNumberFormat="0" applyProtection="0">
      <alignment vertical="center"/>
    </xf>
    <xf xxid="19" numFmtId="0" fontId="24" fillId="7" borderId="0" applyAlignment="0" applyNumberFormat="0" applyProtection="0">
      <alignment vertical="center"/>
    </xf>
    <xf xxid="20" numFmtId="0" fontId="24" fillId="8" borderId="0" applyAlignment="0" applyNumberFormat="0" applyProtection="0">
      <alignment vertical="center"/>
    </xf>
    <xf xxid="21" numFmtId="0" fontId="24" fillId="9" borderId="0" applyAlignment="0" applyNumberFormat="0" applyProtection="0">
      <alignment vertical="center"/>
    </xf>
    <xf xxid="22" numFmtId="0" fontId="24" fillId="10" borderId="0" applyAlignment="0" applyNumberFormat="0" applyProtection="0">
      <alignment vertical="center"/>
    </xf>
    <xf xxid="23" numFmtId="0" fontId="24" fillId="11" borderId="0" applyAlignment="0" applyNumberFormat="0" applyProtection="0">
      <alignment vertical="center"/>
    </xf>
    <xf xxid="24" numFmtId="0" fontId="24" fillId="12" borderId="0" applyAlignment="0" applyNumberFormat="0" applyProtection="0">
      <alignment vertical="center"/>
    </xf>
    <xf xxid="25" numFmtId="0" fontId="24" fillId="13" borderId="0" applyAlignment="0" applyNumberFormat="0" applyProtection="0">
      <alignment vertical="center"/>
    </xf>
    <xf xxid="26" numFmtId="0" fontId="24" fillId="14" borderId="0" applyAlignment="0" applyNumberFormat="0" applyProtection="0">
      <alignment vertical="center"/>
    </xf>
    <xf xxid="27" numFmtId="0" fontId="25" fillId="15" borderId="0" applyAlignment="0" applyNumberFormat="0" applyProtection="0">
      <alignment vertical="center"/>
    </xf>
    <xf xxid="28" numFmtId="0" fontId="25" fillId="16" borderId="0" applyAlignment="0" applyNumberFormat="0" applyProtection="0">
      <alignment vertical="center"/>
    </xf>
    <xf xxid="29" numFmtId="0" fontId="25" fillId="17" borderId="0" applyAlignment="0" applyNumberFormat="0" applyProtection="0">
      <alignment vertical="center"/>
    </xf>
    <xf xxid="30" numFmtId="0" fontId="25" fillId="18" borderId="0" applyAlignment="0" applyNumberFormat="0" applyProtection="0">
      <alignment vertical="center"/>
    </xf>
    <xf xxid="31" numFmtId="0" fontId="25" fillId="19" borderId="0" applyAlignment="0" applyNumberFormat="0" applyProtection="0">
      <alignment vertical="center"/>
    </xf>
    <xf xxid="32" numFmtId="0" fontId="25"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6" fillId="21" borderId="0" applyAlignment="0" applyNumberFormat="0" applyProtection="0">
      <alignment vertical="center"/>
    </xf>
    <xf xxid="37" numFmtId="0" fontId="27" fillId="2" borderId="1" applyAlignment="0" applyNumberFormat="0" applyProtection="0">
      <alignment vertical="center"/>
    </xf>
    <xf xxid="38" numFmtId="0" fontId="28" fillId="22" borderId="0" applyAlignment="0" applyNumberFormat="0" applyProtection="0">
      <alignment vertical="center"/>
    </xf>
    <xf xxid="39" numFmtId="9" fontId="0" fillId="2" borderId="0" applyAlignment="0" applyFont="0" applyProtection="0"/>
    <xf xxid="40" numFmtId="0" fontId="29"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30"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31" fillId="2" borderId="0" applyAlignment="0" applyNumberFormat="0" applyProtection="0">
      <alignment vertical="center"/>
    </xf>
    <xf xxid="47" numFmtId="0" fontId="25" fillId="25" borderId="0" applyAlignment="0" applyNumberFormat="0" applyProtection="0">
      <alignment vertical="center"/>
    </xf>
    <xf xxid="48" numFmtId="0" fontId="25" fillId="26" borderId="0" applyAlignment="0" applyNumberFormat="0" applyProtection="0">
      <alignment vertical="center"/>
    </xf>
    <xf xxid="49" numFmtId="0" fontId="25" fillId="27" borderId="0" applyAlignment="0" applyNumberFormat="0" applyProtection="0">
      <alignment vertical="center"/>
    </xf>
    <xf xxid="50" numFmtId="0" fontId="25" fillId="28" borderId="0" applyAlignment="0" applyNumberFormat="0" applyProtection="0">
      <alignment vertical="center"/>
    </xf>
    <xf xxid="51" numFmtId="0" fontId="25" fillId="29" borderId="0" applyAlignment="0" applyNumberFormat="0" applyProtection="0">
      <alignment vertical="center"/>
    </xf>
    <xf xxid="52" numFmtId="0" fontId="25" fillId="30" borderId="0" applyAlignment="0" applyNumberFormat="0" applyProtection="0">
      <alignment vertical="center"/>
    </xf>
    <xf xxid="53" numFmtId="0" fontId="32" fillId="2" borderId="0" applyAlignment="0" applyNumberFormat="0" applyProtection="0">
      <alignment vertical="center"/>
    </xf>
    <xf xxid="54" numFmtId="0" fontId="33" fillId="2" borderId="5" applyAlignment="0" applyNumberFormat="0" applyProtection="0">
      <alignment vertical="center"/>
    </xf>
    <xf xxid="55" numFmtId="0" fontId="34" fillId="2" borderId="6" applyAlignment="0" applyNumberFormat="0" applyProtection="0">
      <alignment vertical="center"/>
    </xf>
    <xf xxid="56" numFmtId="0" fontId="35" fillId="2" borderId="7" applyAlignment="0" applyNumberFormat="0" applyProtection="0">
      <alignment vertical="center"/>
    </xf>
    <xf xxid="57" numFmtId="0" fontId="35" fillId="2" borderId="0" applyAlignment="0" applyNumberFormat="0" applyProtection="0">
      <alignment vertical="center"/>
    </xf>
    <xf xxid="58" numFmtId="0" fontId="36" fillId="31" borderId="2" applyAlignment="0" applyNumberFormat="0" applyProtection="0">
      <alignment vertical="center"/>
    </xf>
    <xf xxid="59" numFmtId="0" fontId="37" fillId="23" borderId="8" applyAlignment="0" applyNumberFormat="0" applyProtection="0">
      <alignment vertical="center"/>
    </xf>
    <xf xxid="60" numFmtId="0" fontId="38" fillId="32" borderId="9" applyAlignment="0" applyNumberFormat="0" applyProtection="0">
      <alignment vertical="center"/>
    </xf>
    <xf xxid="61" numFmtId="0" fontId="39" fillId="33" borderId="0" applyAlignment="0" applyNumberFormat="0" applyProtection="0">
      <alignment vertical="center"/>
    </xf>
    <xf xxid="62" numFmtId="0" fontId="40"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10" fillId="2" borderId="0" xfId="0" applyAlignment="1" applyBorder="1" applyFont="1" applyNumberFormat="1" applyFill="1" applyProtection="1">
      <alignment horizontal="center" vertical="center" wrapText="1"/>
    </xf>
    <xf xxid="82" numFmtId="0" fontId="11" fillId="2" borderId="11" xfId="0" applyAlignment="1" applyBorder="1" applyFont="1" applyNumberFormat="1" applyFill="1" applyProtection="1">
      <alignment horizontal="right" wrapText="1"/>
    </xf>
    <xf xxid="83" numFmtId="0" fontId="10" fillId="2" borderId="18" xfId="0" applyAlignment="1" applyBorder="1" applyFont="1" applyNumberFormat="1" applyFill="1" applyProtection="1">
      <alignment horizontal="right" wrapText="1"/>
    </xf>
    <xf xxid="84" numFmtId="0" fontId="12" fillId="2" borderId="18" xfId="0" applyAlignment="1" applyBorder="1" applyFont="1" applyNumberFormat="1" applyFill="1" applyProtection="1">
      <alignment horizontal="right" wrapText="1"/>
    </xf>
    <xf xxid="85" numFmtId="0" fontId="12" fillId="2" borderId="11" xfId="0" applyAlignment="1" applyBorder="1" applyFont="1" applyNumberFormat="1" applyFill="1" applyProtection="1">
      <alignment horizontal="right" wrapText="1"/>
    </xf>
    <xf xxid="86" numFmtId="0" fontId="11" fillId="2" borderId="20" xfId="0" applyAlignment="1" applyBorder="1" applyFont="1" applyNumberFormat="1" applyFill="1" applyProtection="1">
      <alignment horizontal="right" wrapText="1"/>
    </xf>
    <xf xxid="87" numFmtId="0" fontId="6" fillId="2" borderId="13" xfId="0" applyAlignment="1" applyBorder="1" applyFont="1" applyNumberFormat="1" applyFill="1" applyProtection="1">
      <alignment horizontal="right" wrapText="1"/>
    </xf>
    <xf xxid="88" numFmtId="0" fontId="15" fillId="2" borderId="17" xfId="0" applyAlignment="1" applyBorder="1" applyFont="1" applyNumberFormat="1" applyFill="1" applyProtection="1">
      <alignment horizontal="center" wrapText="1"/>
    </xf>
    <xf xxid="89" numFmtId="0" fontId="15" fillId="2" borderId="13" xfId="0" applyAlignment="1" applyBorder="1" applyFont="1" applyNumberFormat="1" applyFill="1" applyProtection="1">
      <alignment horizontal="center" wrapText="1"/>
    </xf>
    <xf xxid="90" numFmtId="0" fontId="10" fillId="2" borderId="0" xfId="0" applyAlignment="1" applyBorder="1" applyFont="1" applyNumberFormat="1" applyFill="1" applyProtection="1">
      <alignment horizontal="left" wrapText="1" indent="1"/>
    </xf>
    <xf xxid="91" numFmtId="0" fontId="12"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12" xfId="0" applyAlignment="1" applyBorder="1" applyFont="1" applyNumberFormat="1" applyFill="1" applyProtection="1"/>
    <xf xxid="94" numFmtId="0" fontId="8" fillId="2" borderId="21" xfId="0" applyAlignment="1" applyBorder="1" applyFont="1" applyNumberFormat="1" applyFill="1" applyProtection="1">
      <alignment horizontal="right"/>
    </xf>
    <xf xxid="95" numFmtId="0" fontId="11" fillId="2" borderId="0" xfId="0" applyAlignment="1" applyBorder="1" applyFont="1" applyNumberFormat="1" applyFill="1" applyProtection="1">
      <alignment horizontal="right"/>
    </xf>
    <xf xxid="96" numFmtId="0" fontId="0" fillId="2" borderId="12" xfId="0" applyAlignment="1" applyBorder="1" applyFont="1" applyNumberFormat="1" applyFill="1" applyProtection="1">
      <alignment horizontal="left" vertical="center"/>
    </xf>
    <xf xxid="97" numFmtId="0" fontId="15" fillId="2" borderId="21" xfId="0" applyAlignment="1" applyBorder="1" applyFont="1" applyNumberFormat="1" applyFill="1" applyProtection="1">
      <alignment horizontal="center"/>
    </xf>
    <xf xxid="98" numFmtId="0" fontId="10" fillId="2" borderId="22" xfId="0" applyAlignment="1" applyBorder="1" applyFont="1" applyNumberFormat="1" applyFill="1" applyProtection="1">
      <alignment horizontal="center" vertical="center" wrapText="1"/>
    </xf>
    <xf xxid="99" numFmtId="0" fontId="10" fillId="2" borderId="11" xfId="0" applyAlignment="1" applyBorder="1" applyFont="1" applyNumberFormat="1" applyFill="1" applyProtection="1">
      <alignment horizontal="center" vertical="top" wrapText="1"/>
    </xf>
    <xf xxid="100" numFmtId="0" fontId="10" fillId="2" borderId="23" xfId="0" applyAlignment="1" applyBorder="1" applyFont="1" applyNumberFormat="1" applyFill="1" applyProtection="1">
      <alignment horizontal="center" vertical="top" wrapText="1"/>
    </xf>
    <xf xxid="101" numFmtId="0" fontId="10" fillId="2" borderId="18" xfId="0" applyAlignment="1" applyBorder="1" applyFont="1" applyNumberFormat="1" applyFill="1" applyProtection="1">
      <alignment horizontal="center" vertical="top" wrapText="1"/>
    </xf>
    <xf xxid="102" numFmtId="0" fontId="10" fillId="2" borderId="0" xfId="0" applyAlignment="1" applyBorder="1" applyFont="1" applyNumberFormat="1" applyFill="1" applyProtection="1">
      <alignment horizontal="left"/>
    </xf>
    <xf xxid="103" numFmtId="0" fontId="18" fillId="2" borderId="24" xfId="0" applyAlignment="1" applyBorder="1" applyFont="1" applyNumberFormat="1" applyFill="1" applyProtection="1">
      <alignment horizontal="center" wrapText="1"/>
    </xf>
    <xf xxid="104" numFmtId="0" fontId="0" fillId="2" borderId="0" xfId="0" applyAlignment="1" applyBorder="1" applyFont="1" applyNumberFormat="1" applyFill="1" applyProtection="1">
      <alignment horizontal="right"/>
    </xf>
    <xf xxid="105" numFmtId="0" fontId="18" fillId="2" borderId="0" xfId="0" applyAlignment="1" applyBorder="1" applyFont="1" applyNumberFormat="1" applyFill="1" applyProtection="1">
      <alignment horizontal="center" wrapText="1"/>
    </xf>
    <xf xxid="106" numFmtId="0" fontId="18" fillId="2" borderId="25" xfId="0" applyAlignment="1" applyBorder="1" applyFont="1" applyNumberFormat="1" applyFill="1" applyProtection="1">
      <alignment horizontal="left"/>
    </xf>
    <xf xxid="107" numFmtId="0" fontId="5" fillId="2" borderId="21" xfId="0" applyAlignment="1" applyBorder="1" applyFont="1" applyNumberFormat="1" applyFill="1" applyProtection="1">
      <alignment horizontal="right" wrapText="1"/>
    </xf>
    <xf xxid="108" numFmtId="0" fontId="0" fillId="2" borderId="0" xfId="0" applyAlignment="1" applyBorder="1" applyFont="1" applyNumberFormat="1" applyFill="1" applyProtection="1">
      <alignment horizontal="left" vertical="top"/>
    </xf>
    <xf xxid="109" numFmtId="0" fontId="0" fillId="2" borderId="0" xfId="0" applyAlignment="1" applyBorder="1" applyFont="1" applyNumberFormat="1" applyFill="1" applyProtection="1">
      <alignment vertical="top"/>
    </xf>
    <xf xxid="110" numFmtId="0" fontId="6" fillId="2" borderId="0" xfId="0" applyAlignment="1" applyBorder="1" applyFont="1" applyNumberFormat="1" applyFill="1" applyProtection="1"/>
    <xf xxid="111" numFmtId="0" fontId="18" fillId="2" borderId="26" xfId="0" applyAlignment="1" applyBorder="1" applyFont="1" applyNumberFormat="1" applyFill="1" applyProtection="1">
      <alignment horizontal="left" vertical="center"/>
    </xf>
    <xf xxid="112" numFmtId="0" fontId="18" fillId="2" borderId="27" xfId="0" applyAlignment="1" applyBorder="1" applyFont="1" applyNumberFormat="1" applyFill="1" applyProtection="1">
      <alignment horizontal="left" vertical="center"/>
    </xf>
    <xf xxid="113" numFmtId="0" fontId="8" fillId="2" borderId="10" xfId="0" applyAlignment="1" applyBorder="1" applyFont="1" applyNumberFormat="1" applyFill="1" applyProtection="1">
      <alignment horizontal="right" vertical="center"/>
    </xf>
    <xf xxid="114" numFmtId="0" fontId="6" fillId="2" borderId="18" xfId="0" applyAlignment="1" applyBorder="1" applyFont="1" applyNumberFormat="1" applyFill="1" applyProtection="1">
      <alignment horizontal="right" vertical="center"/>
    </xf>
    <xf xxid="115" numFmtId="0" fontId="8" fillId="2" borderId="18" xfId="0" applyAlignment="1" applyBorder="1" applyFont="1" applyNumberFormat="1" applyFill="1" applyProtection="1">
      <alignment horizontal="right" vertical="center"/>
    </xf>
    <xf xxid="116" numFmtId="0" fontId="10" fillId="2" borderId="28" xfId="0" applyAlignment="1" applyBorder="1" applyFont="1" applyNumberFormat="1" applyFill="1" applyProtection="1">
      <alignment horizontal="center" vertical="center" wrapText="1"/>
    </xf>
    <xf xxid="117" numFmtId="0" fontId="10" fillId="2" borderId="29" xfId="0" applyAlignment="1" applyBorder="1" applyFont="1" applyNumberFormat="1" applyFill="1" applyProtection="1">
      <alignment horizontal="center" vertical="center" wrapText="1"/>
    </xf>
    <xf xxid="118" numFmtId="0" fontId="0" fillId="2" borderId="24" xfId="0" applyAlignment="1" applyBorder="1" applyFont="1" applyNumberFormat="1" applyFill="1" applyProtection="1">
      <alignment horizontal="center" vertical="center"/>
    </xf>
    <xf xxid="119" numFmtId="0" fontId="0" fillId="2" borderId="30" xfId="0" applyAlignment="1" applyBorder="1" applyFont="1" applyNumberFormat="1" applyFill="1" applyProtection="1">
      <alignment horizontal="center" vertical="center"/>
    </xf>
    <xf xxid="120" numFmtId="0" fontId="6" fillId="2" borderId="31" xfId="0" applyAlignment="1" applyBorder="1" applyFont="1" applyNumberFormat="1" applyFill="1" applyProtection="1">
      <alignment horizontal="center"/>
    </xf>
    <xf xxid="121" numFmtId="0" fontId="12" fillId="2" borderId="0" xfId="0" applyAlignment="1" applyBorder="1" applyFont="1" applyNumberFormat="1" applyFill="1" applyProtection="1">
      <alignment horizontal="left" indent="1"/>
    </xf>
    <xf xxid="122" numFmtId="0" fontId="20" fillId="2" borderId="0" xfId="0" applyAlignment="1" applyBorder="1" applyFont="1" applyNumberFormat="1" applyFill="1" applyProtection="1">
      <alignment horizontal="left" wrapText="1"/>
    </xf>
    <xf xxid="123" numFmtId="0" fontId="11" fillId="2" borderId="11" xfId="0" applyAlignment="1" applyBorder="1" applyFont="1" applyNumberFormat="1" applyFill="1" applyProtection="1">
      <alignment horizontal="center"/>
    </xf>
    <xf xxid="124" numFmtId="0" fontId="11" fillId="2" borderId="18" xfId="0" applyAlignment="1" applyBorder="1" applyFont="1" applyNumberFormat="1" applyFill="1" applyProtection="1">
      <alignment horizontal="center"/>
    </xf>
    <xf xxid="125" numFmtId="0" fontId="12" fillId="2" borderId="10" xfId="0" applyAlignment="1" applyBorder="1" applyFont="1" applyNumberFormat="1" applyFill="1" applyProtection="1">
      <alignment horizontal="right"/>
    </xf>
    <xf xxid="126" numFmtId="0" fontId="12" fillId="2" borderId="11" xfId="0" applyAlignment="1" applyBorder="1" applyFont="1" applyNumberFormat="1" applyFill="1" applyProtection="1">
      <alignment horizontal="right"/>
    </xf>
    <xf xxid="127" numFmtId="0" fontId="11" fillId="2" borderId="11" xfId="0" applyAlignment="1" applyBorder="1" applyFont="1" applyNumberFormat="1" applyFill="1" applyProtection="1">
      <alignment horizontal="right"/>
    </xf>
    <xf xxid="128" numFmtId="0" fontId="10" fillId="2" borderId="18" xfId="0" applyAlignment="1" applyBorder="1" applyFont="1" applyNumberFormat="1" applyFill="1" applyProtection="1">
      <alignment horizontal="right"/>
    </xf>
    <xf xxid="129" numFmtId="0" fontId="12" fillId="2" borderId="18" xfId="0" applyAlignment="1" applyBorder="1" applyFont="1" applyNumberFormat="1" applyFill="1" applyProtection="1">
      <alignment horizontal="right"/>
    </xf>
    <xf xxid="130" numFmtId="0" fontId="12" fillId="2" borderId="20" xfId="0" applyAlignment="1" applyBorder="1" applyFont="1" applyNumberFormat="1" applyFill="1" applyProtection="1">
      <alignment horizontal="right"/>
    </xf>
    <xf xxid="131" numFmtId="0" fontId="11" fillId="2" borderId="20" xfId="0" applyAlignment="1" applyBorder="1" applyFont="1" applyNumberFormat="1" applyFill="1" applyProtection="1">
      <alignment horizontal="right"/>
    </xf>
    <xf xxid="132" numFmtId="0" fontId="12" fillId="2" borderId="25" xfId="0" applyAlignment="1" applyBorder="1" applyFont="1" applyNumberFormat="1" applyFill="1" applyProtection="1">
      <alignment horizontal="right" vertical="center"/>
    </xf>
    <xf xxid="133" numFmtId="0" fontId="12" fillId="2" borderId="23" xfId="0" applyAlignment="1" applyBorder="1" applyFont="1" applyNumberFormat="1" applyFill="1" applyProtection="1">
      <alignment horizontal="right" vertical="center"/>
    </xf>
    <xf xxid="134" numFmtId="0" fontId="11" fillId="2" borderId="23" xfId="0" applyAlignment="1" applyBorder="1" applyFont="1" applyNumberFormat="1" applyFill="1" applyProtection="1">
      <alignment horizontal="right" vertical="center"/>
    </xf>
    <xf xxid="135" numFmtId="0" fontId="10" fillId="2" borderId="32" xfId="0" applyAlignment="1" applyBorder="1" applyFont="1" applyNumberFormat="1" applyFill="1" applyProtection="1">
      <alignment horizontal="right" vertical="center"/>
    </xf>
    <xf xxid="136" numFmtId="0" fontId="12" fillId="2" borderId="32" xfId="0" applyAlignment="1" applyBorder="1" applyFont="1" applyNumberFormat="1" applyFill="1" applyProtection="1">
      <alignment horizontal="right" vertical="center"/>
    </xf>
    <xf xxid="137" numFmtId="0" fontId="11" fillId="2" borderId="33" xfId="0" applyAlignment="1" applyBorder="1" applyFont="1" applyNumberFormat="1" applyFill="1" applyProtection="1">
      <alignment horizontal="right" vertical="center"/>
    </xf>
    <xf xxid="138" numFmtId="0" fontId="12" fillId="2" borderId="10" xfId="0" applyAlignment="1" applyBorder="1" applyFont="1" applyNumberFormat="1" applyFill="1" applyProtection="1">
      <alignment horizontal="right" vertical="center"/>
    </xf>
    <xf xxid="139" numFmtId="0" fontId="12" fillId="2" borderId="11" xfId="0" applyAlignment="1" applyBorder="1" applyFont="1" applyNumberFormat="1" applyFill="1" applyProtection="1">
      <alignment horizontal="right" vertical="center"/>
    </xf>
    <xf xxid="140" numFmtId="0" fontId="11" fillId="2" borderId="11" xfId="0" applyAlignment="1" applyBorder="1" applyFont="1" applyNumberFormat="1" applyFill="1" applyProtection="1">
      <alignment horizontal="right" vertical="center"/>
    </xf>
    <xf xxid="141" numFmtId="0" fontId="10" fillId="2" borderId="18" xfId="0" applyAlignment="1" applyBorder="1" applyFont="1" applyNumberFormat="1" applyFill="1" applyProtection="1">
      <alignment horizontal="right" vertical="center"/>
    </xf>
    <xf xxid="142" numFmtId="0" fontId="12" fillId="2" borderId="18" xfId="0" applyAlignment="1" applyBorder="1" applyFont="1" applyNumberFormat="1" applyFill="1" applyProtection="1">
      <alignment horizontal="right" vertical="center"/>
    </xf>
    <xf xxid="143" numFmtId="0" fontId="11" fillId="2" borderId="20" xfId="0" applyAlignment="1" applyBorder="1" applyFont="1" applyNumberFormat="1" applyFill="1" applyProtection="1">
      <alignment horizontal="right" vertical="center"/>
    </xf>
    <xf xxid="144" numFmtId="0" fontId="12" fillId="2" borderId="25" xfId="0" applyAlignment="1" applyBorder="1" applyFont="1" applyNumberFormat="1" applyFill="1" applyProtection="1">
      <alignment horizontal="right"/>
    </xf>
    <xf xxid="145" numFmtId="0" fontId="12" fillId="2" borderId="23" xfId="0" applyAlignment="1" applyBorder="1" applyFont="1" applyNumberFormat="1" applyFill="1" applyProtection="1">
      <alignment horizontal="right"/>
    </xf>
    <xf xxid="146" numFmtId="0" fontId="11" fillId="2" borderId="23" xfId="0" applyAlignment="1" applyBorder="1" applyFont="1" applyNumberFormat="1" applyFill="1" applyProtection="1">
      <alignment horizontal="right"/>
    </xf>
    <xf xxid="147" numFmtId="0" fontId="10" fillId="2" borderId="32" xfId="0" applyAlignment="1" applyBorder="1" applyFont="1" applyNumberFormat="1" applyFill="1" applyProtection="1">
      <alignment horizontal="right"/>
    </xf>
    <xf xxid="148" numFmtId="0" fontId="12" fillId="2" borderId="32" xfId="0" applyAlignment="1" applyBorder="1" applyFont="1" applyNumberFormat="1" applyFill="1" applyProtection="1">
      <alignment horizontal="right"/>
    </xf>
    <xf xxid="149" numFmtId="0" fontId="11" fillId="2" borderId="33" xfId="0" applyAlignment="1" applyBorder="1" applyFont="1" applyNumberFormat="1" applyFill="1" applyProtection="1">
      <alignment horizontal="right"/>
    </xf>
    <xf xxid="150" numFmtId="0" fontId="5" fillId="2" borderId="11" xfId="0" applyAlignment="1" applyBorder="1" applyFont="1" applyNumberFormat="1" applyFill="1" applyProtection="1">
      <alignment horizontal="right" vertical="center"/>
    </xf>
    <xf xxid="151" numFmtId="0" fontId="6" fillId="2" borderId="11" xfId="0" applyAlignment="1" applyBorder="1" applyFont="1" applyNumberFormat="1" applyFill="1" applyProtection="1">
      <alignment horizontal="right" vertical="center"/>
    </xf>
    <xf xxid="152" numFmtId="0" fontId="5" fillId="2" borderId="20" xfId="0" applyAlignment="1" applyBorder="1" applyFont="1" applyNumberFormat="1" applyFill="1" applyProtection="1">
      <alignment horizontal="right" vertical="center"/>
    </xf>
    <xf xxid="153" numFmtId="0" fontId="21" fillId="2" borderId="0" xfId="0" applyAlignment="1" applyBorder="1" applyFont="1" applyNumberFormat="1" applyFill="1" applyProtection="1"/>
    <xf xxid="154" numFmtId="0" fontId="11" fillId="2" borderId="11" xfId="0" applyAlignment="1" applyBorder="1" applyFont="1" applyNumberFormat="1" applyFill="1" applyProtection="1">
      <alignment horizontal="center" vertical="top"/>
    </xf>
    <xf xxid="155" numFmtId="0" fontId="0" fillId="2" borderId="11" xfId="0" applyAlignment="1" applyBorder="1" applyFont="1" applyNumberFormat="1" applyFill="1" applyProtection="1">
      <alignment horizontal="center"/>
    </xf>
    <xf xxid="156" numFmtId="0" fontId="11" fillId="2" borderId="34" xfId="0" applyAlignment="1" applyBorder="1" applyFont="1" applyNumberFormat="1" applyFill="1" applyProtection="1">
      <alignment horizontal="center"/>
    </xf>
    <xf xxid="157" numFmtId="0" fontId="10" fillId="2" borderId="10" xfId="0" applyAlignment="1" applyBorder="1" applyFont="1" applyNumberFormat="1" applyFill="1" applyProtection="1">
      <alignment horizontal="center" vertical="top" wrapText="1"/>
    </xf>
    <xf xxid="158" numFmtId="0" fontId="11" fillId="2" borderId="10" xfId="0" applyAlignment="1" applyBorder="1" applyFont="1" applyNumberFormat="1" applyFill="1" applyProtection="1">
      <alignment horizontal="center" vertical="top"/>
    </xf>
    <xf xxid="159" numFmtId="0" fontId="11" fillId="2" borderId="11" xfId="0" applyAlignment="1" applyBorder="1" applyFont="1" applyNumberFormat="1" applyFill="1" applyProtection="1">
      <alignment horizontal="center" vertical="top" wrapText="1"/>
    </xf>
    <xf xxid="160" numFmtId="0" fontId="10" fillId="2" borderId="11" xfId="0" applyAlignment="1" applyBorder="1" applyFont="1" applyNumberFormat="1" applyFill="1" applyProtection="1">
      <alignment horizontal="center" vertical="top"/>
    </xf>
    <xf xxid="161" numFmtId="0" fontId="10" fillId="2" borderId="11" xfId="0" applyAlignment="1" applyBorder="1" applyFont="1" applyNumberFormat="1" applyFill="1" applyProtection="1">
      <alignment horizontal="center"/>
    </xf>
    <xf xxid="162" numFmtId="0" fontId="11" fillId="2" borderId="18" xfId="0" applyAlignment="1" applyBorder="1" applyFont="1" applyNumberFormat="1" applyFill="1" applyProtection="1">
      <alignment horizontal="center" vertical="top"/>
    </xf>
    <xf xxid="163" numFmtId="0" fontId="10" fillId="2" borderId="35" xfId="0" applyAlignment="1" applyBorder="1" applyFont="1" applyNumberFormat="1" applyFill="1" applyProtection="1">
      <alignment horizontal="center" wrapText="1"/>
    </xf>
    <xf xxid="164" numFmtId="0" fontId="10" fillId="2" borderId="36" xfId="0" applyAlignment="1" applyBorder="1" applyFont="1" applyNumberFormat="1" applyFill="1" applyProtection="1">
      <alignment horizontal="center"/>
    </xf>
    <xf xxid="165" numFmtId="0" fontId="10" fillId="2" borderId="36" xfId="0" applyAlignment="1" applyBorder="1" applyFont="1" applyNumberFormat="1" applyFill="1" applyProtection="1">
      <alignment horizontal="center" wrapText="1"/>
    </xf>
    <xf xxid="166" numFmtId="0" fontId="10" fillId="2" borderId="14" xfId="0" applyAlignment="1" applyBorder="1" applyFont="1" applyNumberFormat="1" applyFill="1" applyProtection="1">
      <alignment horizontal="center" wrapText="1"/>
    </xf>
    <xf xxid="167" numFmtId="0" fontId="10" fillId="2" borderId="16" xfId="0" applyAlignment="1" applyBorder="1" applyFont="1" applyNumberFormat="1" applyFill="1" applyProtection="1">
      <alignment horizontal="center" wrapText="1"/>
    </xf>
    <xf xxid="168" numFmtId="0" fontId="22" fillId="2" borderId="11" xfId="0" applyAlignment="1" applyBorder="1" applyFont="1" applyNumberFormat="1" applyFill="1" applyProtection="1">
      <alignment horizontal="center" vertical="top"/>
    </xf>
    <xf xxid="169" numFmtId="0" fontId="10" fillId="2" borderId="18" xfId="0" applyAlignment="1" applyBorder="1" applyFont="1" applyNumberFormat="1" applyFill="1" applyProtection="1">
      <alignment horizontal="center"/>
    </xf>
    <xf xxid="170" numFmtId="0" fontId="10" fillId="2" borderId="19" xfId="0" applyAlignment="1" applyBorder="1" applyFont="1" applyNumberFormat="1" applyFill="1" applyProtection="1">
      <alignment horizontal="center"/>
    </xf>
    <xf xxid="171" numFmtId="0" fontId="12" fillId="2" borderId="18" xfId="0" applyAlignment="1" applyBorder="1" applyFont="1" applyNumberFormat="1" applyFill="1" applyProtection="1">
      <alignment horizontal="center" wrapText="1"/>
    </xf>
    <xf xxid="172" numFmtId="0" fontId="19" fillId="2" borderId="37" xfId="0" applyAlignment="1" applyBorder="1" applyFont="1" applyNumberFormat="1" applyFill="1" applyProtection="1">
      <alignment vertical="center"/>
    </xf>
    <xf xxid="173" numFmtId="0" fontId="15" fillId="2" borderId="37" xfId="0" applyAlignment="1" applyBorder="1" applyFont="1" applyNumberFormat="1" applyFill="1" applyProtection="1">
      <alignment horizontal="right" vertical="center"/>
    </xf>
    <xf xxid="174" numFmtId="0" fontId="23" fillId="2" borderId="18" xfId="0" applyAlignment="1" applyBorder="1" applyFont="1" applyNumberFormat="1" applyFill="1" applyProtection="1">
      <alignment horizontal="center" vertical="center"/>
    </xf>
    <xf xxid="175" numFmtId="0" fontId="23" fillId="2" borderId="0" xfId="0" applyAlignment="1" applyBorder="1" applyFont="1" applyNumberFormat="1" applyFill="1" applyProtection="1">
      <alignment horizontal="center" vertical="center"/>
    </xf>
    <xf xxid="176" numFmtId="0" fontId="0" fillId="2" borderId="19" xfId="0" applyAlignment="1" applyBorder="1" applyFont="1" applyNumberFormat="1" applyFill="1" applyProtection="1">
      <alignment horizontal="center" vertical="center" wrapText="1"/>
    </xf>
    <xf xxid="177" numFmtId="0" fontId="0" fillId="2" borderId="38" xfId="0" applyAlignment="1" applyBorder="1" applyFont="1" applyNumberFormat="1" applyFill="1" applyProtection="1">
      <alignment horizontal="center" vertical="center" wrapText="1"/>
    </xf>
    <xf xxid="178" numFmtId="0" fontId="0" fillId="2" borderId="0" xfId="0" applyAlignment="1" applyBorder="1" applyFont="1" applyNumberFormat="1" applyFill="1" applyProtection="1">
      <alignment horizontal="center" vertical="center" wrapText="1"/>
    </xf>
    <xf xxid="179" numFmtId="0" fontId="0" fillId="2" borderId="39" xfId="0" applyAlignment="1" applyBorder="1" applyFont="1" applyNumberFormat="1" applyFill="1" applyProtection="1">
      <alignment horizontal="center" vertical="center" wrapText="1"/>
    </xf>
    <xf xxid="180" numFmtId="0" fontId="0" fillId="2" borderId="12" xfId="0" applyAlignment="1" applyBorder="1" applyFont="1" applyNumberFormat="1" applyFill="1" applyProtection="1">
      <alignment horizontal="center" vertical="center" wrapText="1"/>
    </xf>
    <xf xxid="181" numFmtId="0" fontId="0" fillId="2" borderId="31" xfId="0" applyAlignment="1" applyBorder="1" applyFont="1" applyNumberFormat="1" applyFill="1" applyProtection="1">
      <alignment horizontal="center" vertical="center" wrapText="1"/>
    </xf>
    <xf xxid="182" numFmtId="0" fontId="10" fillId="2" borderId="40" xfId="0" applyAlignment="1" applyBorder="1" applyFont="1" applyNumberFormat="1" applyFill="1" applyProtection="1">
      <alignment horizontal="center" wrapText="1"/>
    </xf>
    <xf xxid="183" numFmtId="0" fontId="10" fillId="2" borderId="10" xfId="0" applyAlignment="1" applyBorder="1" applyFont="1" applyNumberFormat="1" applyFill="1" applyProtection="1">
      <alignment horizontal="center" wrapText="1"/>
    </xf>
    <xf xxid="184" numFmtId="0" fontId="15" fillId="2" borderId="10" xfId="0" applyAlignment="1" applyBorder="1" applyFont="1" applyNumberFormat="1" applyFill="1" applyProtection="1">
      <alignment horizontal="center" wrapText="1"/>
    </xf>
    <xf xxid="185" numFmtId="0" fontId="22" fillId="2" borderId="19" xfId="0" applyAlignment="1" applyBorder="1" applyFont="1" applyNumberFormat="1" applyFill="1" applyProtection="1">
      <alignment horizontal="left" vertical="top" wrapText="1"/>
    </xf>
    <xf xxid="186" numFmtId="0" fontId="19" fillId="2" borderId="0" xfId="0" applyAlignment="1" applyBorder="1" applyFont="1" applyNumberFormat="1" applyFill="1" applyProtection="1">
      <alignment horizontal="left" vertical="top" wrapText="1"/>
    </xf>
    <xf xxid="187" numFmtId="0" fontId="10" fillId="2" borderId="41" xfId="0" applyAlignment="1" applyBorder="1" applyFont="1" applyNumberFormat="1" applyFill="1" applyProtection="1">
      <alignment horizontal="center" vertical="center"/>
    </xf>
    <xf xxid="188" numFmtId="0" fontId="10" fillId="2" borderId="19" xfId="0" applyAlignment="1" applyBorder="1" applyFont="1" applyNumberFormat="1" applyFill="1" applyProtection="1">
      <alignment horizontal="center" vertical="center"/>
    </xf>
    <xf xxid="189" numFmtId="0" fontId="10" fillId="2" borderId="16" xfId="0" applyAlignment="1" applyBorder="1" applyFont="1" applyNumberFormat="1" applyFill="1" applyProtection="1">
      <alignment horizontal="center" vertical="center"/>
    </xf>
    <xf xxid="190" numFmtId="0" fontId="10" fillId="2" borderId="23" xfId="0" applyAlignment="1" applyBorder="1" applyFont="1" applyNumberFormat="1" applyFill="1" applyProtection="1">
      <alignment horizontal="center" vertical="center" wrapText="1"/>
    </xf>
    <xf xxid="191" numFmtId="0" fontId="10" fillId="2" borderId="11" xfId="0" applyAlignment="1" applyBorder="1" applyFont="1" applyNumberFormat="1" applyFill="1" applyProtection="1">
      <alignment horizontal="center" vertical="center" wrapText="1"/>
    </xf>
    <xf xxid="192" numFmtId="0" fontId="10" fillId="2" borderId="34" xfId="0" applyAlignment="1" applyBorder="1" applyFont="1" applyNumberFormat="1" applyFill="1" applyProtection="1">
      <alignment horizontal="center" vertical="center" wrapText="1"/>
    </xf>
    <xf xxid="193" numFmtId="0" fontId="0" fillId="2" borderId="39" xfId="0" applyAlignment="1" applyBorder="1" applyFont="1" applyNumberFormat="1" applyFill="1" applyProtection="1">
      <alignment horizontal="center" vertical="center"/>
    </xf>
    <xf xxid="194" numFmtId="0" fontId="18" fillId="2" borderId="10" xfId="0" applyAlignment="1" applyBorder="1" applyFont="1" applyNumberFormat="1" applyFill="1" applyProtection="1">
      <alignment horizontal="left" wrapText="1"/>
    </xf>
    <xf xxid="195" numFmtId="0" fontId="0" fillId="2" borderId="10" xfId="0" applyAlignment="1" applyBorder="1" applyFont="1" applyNumberFormat="1" applyFill="1" applyProtection="1">
      <alignment horizontal="left"/>
    </xf>
    <xf xxid="196" numFmtId="0" fontId="13" fillId="2" borderId="0" xfId="0" applyAlignment="1" applyBorder="1" applyFont="1" applyNumberFormat="1" applyFill="1" applyProtection="1">
      <alignment horizontal="left" vertical="top" wrapText="1"/>
    </xf>
    <xf xxid="197" numFmtId="0" fontId="0" fillId="2" borderId="0" xfId="0" applyAlignment="1" applyBorder="1" applyFont="1" applyNumberFormat="1" applyFill="1" applyProtection="1">
      <alignment horizontal="left" vertical="top" wrapText="1"/>
    </xf>
    <xf xxid="198" numFmtId="0" fontId="18" fillId="2" borderId="0" xfId="0" applyAlignment="1" applyBorder="1" applyFont="1" applyNumberFormat="1" applyFill="1" applyProtection="1">
      <alignment vertical="top" wrapText="1"/>
    </xf>
    <xf xxid="199" numFmtId="0" fontId="9" fillId="2" borderId="0" xfId="0" applyAlignment="1" applyBorder="1" applyFont="1" applyNumberFormat="1" applyFill="1" applyProtection="1">
      <alignment horizontal="center" vertical="center"/>
    </xf>
    <xf xxid="200" numFmtId="0" fontId="0" fillId="2" borderId="0" xfId="0" applyAlignment="1" applyBorder="1" applyFont="1" applyNumberFormat="1" applyFill="1" applyProtection="1">
      <alignment horizontal="center" vertical="center"/>
    </xf>
    <xf xxid="201" numFmtId="0" fontId="1" fillId="2" borderId="12" xfId="0" applyAlignment="1" applyBorder="1" applyFont="1" applyNumberFormat="1" applyFill="1" applyProtection="1">
      <alignment horizontal="right"/>
    </xf>
    <xf xxid="202" numFmtId="0" fontId="14" fillId="2" borderId="12" xfId="0" applyAlignment="1" applyBorder="1" applyFont="1" applyNumberFormat="1" applyFill="1" applyProtection="1">
      <alignment horizontal="right" vertical="center"/>
    </xf>
    <xf xxid="203" numFmtId="0" fontId="14" fillId="2" borderId="12" xfId="0" applyAlignment="1" applyBorder="1" applyFont="1" applyNumberFormat="1" applyFill="1" applyProtection="1">
      <alignment horizontal="right"/>
    </xf>
    <xf xxid="204" numFmtId="0" fontId="10" fillId="2" borderId="37" xfId="0" applyAlignment="1" applyBorder="1" applyFont="1" applyNumberFormat="1" applyFill="1" applyProtection="1">
      <alignment horizontal="center" vertical="center" wrapText="1"/>
    </xf>
    <xf xxid="205" numFmtId="0" fontId="10" fillId="2" borderId="32" xfId="0" applyAlignment="1" applyBorder="1" applyFont="1" applyNumberFormat="1" applyFill="1" applyProtection="1">
      <alignment horizontal="center" vertical="center" wrapText="1"/>
    </xf>
    <xf xxid="206" numFmtId="0" fontId="10" fillId="2" borderId="42" xfId="0" applyAlignment="1" applyBorder="1" applyFont="1" applyNumberFormat="1" applyFill="1" applyProtection="1">
      <alignment horizontal="center" vertical="center" wrapText="1"/>
    </xf>
    <xf xxid="207" numFmtId="0" fontId="15" fillId="2" borderId="11" xfId="0" applyAlignment="1" applyBorder="1" applyFont="1" applyNumberFormat="1" applyFill="1" applyProtection="1">
      <alignment horizontal="center" wrapText="1"/>
    </xf>
    <xf xxid="208" numFmtId="0" fontId="0" fillId="2" borderId="13" xfId="0" applyAlignment="1" applyBorder="1" applyFont="1" applyNumberFormat="1" applyFill="1" applyProtection="1">
      <alignment horizontal="center"/>
    </xf>
    <xf xxid="209" numFmtId="0" fontId="1" fillId="2" borderId="35" xfId="0" applyAlignment="1" applyBorder="1" applyFont="1" applyNumberFormat="1" applyFill="1" applyProtection="1">
      <alignment horizontal="center" vertical="center"/>
    </xf>
    <xf xxid="210" numFmtId="0" fontId="0" fillId="2" borderId="19" xfId="0" applyAlignment="1" applyBorder="1" applyFont="1" applyNumberFormat="1" applyFill="1" applyProtection="1">
      <alignment horizontal="center"/>
    </xf>
    <xf xxid="211" numFmtId="0" fontId="0" fillId="2" borderId="27" xfId="0" applyAlignment="1" applyBorder="1" applyFont="1" applyNumberFormat="1" applyFill="1" applyProtection="1">
      <alignment horizontal="center"/>
    </xf>
    <xf xxid="212" numFmtId="0" fontId="0" fillId="2" borderId="0" xfId="0" applyAlignment="1" applyBorder="1" applyFont="1" applyNumberFormat="1" applyFill="1" applyProtection="1">
      <alignment horizontal="center"/>
    </xf>
    <xf xxid="213" numFmtId="0" fontId="0" fillId="2" borderId="43" xfId="0" applyAlignment="1" applyBorder="1" applyFont="1" applyNumberFormat="1" applyFill="1" applyProtection="1">
      <alignment horizontal="center"/>
    </xf>
    <xf xxid="214" numFmtId="0" fontId="0" fillId="2" borderId="12" xfId="0" applyAlignment="1" applyBorder="1" applyFont="1" applyNumberFormat="1" applyFill="1" applyProtection="1">
      <alignment horizontal="center"/>
    </xf>
    <xf xxid="215" numFmtId="0" fontId="11" fillId="2" borderId="19" xfId="0" applyAlignment="1" applyBorder="1" applyFont="1" applyNumberFormat="1" applyFill="1" applyProtection="1">
      <alignment horizontal="center" vertical="center"/>
    </xf>
    <xf xxid="216" numFmtId="0" fontId="11" fillId="2" borderId="16" xfId="0" applyAlignment="1" applyBorder="1" applyFont="1" applyNumberFormat="1" applyFill="1" applyProtection="1">
      <alignment horizontal="center" vertical="center"/>
    </xf>
    <xf xxid="217" numFmtId="0" fontId="10" fillId="2" borderId="11" xfId="0" applyAlignment="1" applyBorder="1" applyFont="1" applyNumberFormat="1" applyFill="1" applyProtection="1">
      <alignment horizontal="center" wrapText="1"/>
    </xf>
    <xf xxid="218" numFmtId="0" fontId="15" fillId="2" borderId="0" xfId="0" applyAlignment="1" applyBorder="1" applyFont="1" applyNumberFormat="1" applyFill="1" applyProtection="1">
      <alignment vertical="top" wrapText="1"/>
    </xf>
    <xf xxid="219" numFmtId="0" fontId="0" fillId="2" borderId="0" xfId="0" applyAlignment="1" applyBorder="1" applyFont="1" applyNumberFormat="1" applyFill="1" applyProtection="1">
      <alignment vertical="top" wrapText="1"/>
    </xf>
    <xf xxid="220" numFmtId="0" fontId="22" fillId="2" borderId="0" xfId="0" applyAlignment="1" applyBorder="1" applyFont="1" applyNumberFormat="1" applyFill="1" applyProtection="1">
      <alignment horizontal="left" vertical="top" wrapText="1"/>
    </xf>
    <xf xxid="221" numFmtId="0" fontId="1" fillId="2" borderId="27" xfId="0" applyAlignment="1" applyBorder="1" applyFont="1" applyNumberFormat="1" applyFill="1" applyProtection="1">
      <alignment horizontal="left" indent="2"/>
    </xf>
    <xf xxid="222" numFmtId="0" fontId="0" fillId="2" borderId="0" xfId="0" applyAlignment="1" applyBorder="1" applyFont="1" applyNumberFormat="1" applyFill="1" applyProtection="1">
      <alignment horizontal="left" indent="2"/>
    </xf>
    <xf xxid="223" numFmtId="0" fontId="0" fillId="2" borderId="28" xfId="0" applyAlignment="1" applyBorder="1" applyFont="1" applyNumberFormat="1" applyFill="1" applyProtection="1">
      <alignment horizontal="center"/>
    </xf>
    <xf xxid="224" numFmtId="0" fontId="18" fillId="2" borderId="44" xfId="0" applyAlignment="1" applyBorder="1" applyFont="1" applyNumberFormat="1" applyFill="1" applyProtection="1">
      <alignment horizontal="center"/>
    </xf>
    <xf xxid="225" numFmtId="0" fontId="0" fillId="2" borderId="29" xfId="0" applyAlignment="1" applyBorder="1" applyFont="1" applyNumberFormat="1" applyFill="1" applyProtection="1">
      <alignment horizontal="center"/>
    </xf>
    <xf xxid="226" numFmtId="0" fontId="0" fillId="2" borderId="28" xfId="0" applyAlignment="1" applyBorder="1" applyFont="1" applyNumberFormat="1" applyFill="1" applyProtection="1">
      <alignment horizontal="center" wrapText="1"/>
    </xf>
    <xf xxid="227" numFmtId="0" fontId="18" fillId="2" borderId="44" xfId="0" applyAlignment="1" applyBorder="1" applyFont="1" applyNumberFormat="1" applyFill="1" applyProtection="1">
      <alignment horizontal="center" wrapText="1"/>
    </xf>
    <xf xxid="228" numFmtId="0" fontId="0" fillId="2" borderId="29" xfId="0" applyAlignment="1" applyBorder="1" applyFont="1" applyNumberFormat="1" applyFill="1" applyProtection="1">
      <alignment horizontal="center" wrapText="1"/>
    </xf>
    <xf xxid="229" numFmtId="0" fontId="0" fillId="2" borderId="12" xfId="0" applyAlignment="1" applyBorder="1" applyFont="1" applyNumberFormat="1" applyFill="1" applyProtection="1">
      <alignment horizontal="center" vertical="center"/>
    </xf>
    <xf xxid="230" numFmtId="0" fontId="10" fillId="2" borderId="24" xfId="0" applyAlignment="1" applyBorder="1" applyFont="1" applyNumberFormat="1" applyFill="1" applyProtection="1">
      <alignment horizontal="center" vertical="center" wrapText="1"/>
    </xf>
    <xf xxid="231" numFmtId="0" fontId="0" fillId="2" borderId="22" xfId="0" applyAlignment="1" applyBorder="1" applyFont="1" applyNumberFormat="1" applyFill="1" applyProtection="1">
      <alignment horizontal="center" vertical="center" wrapText="1"/>
    </xf>
    <xf xxid="232" numFmtId="0" fontId="10" fillId="2" borderId="44" xfId="0" applyAlignment="1" applyBorder="1" applyFont="1" applyNumberFormat="1" applyFill="1" applyProtection="1">
      <alignment horizontal="center" vertical="center" wrapText="1"/>
    </xf>
    <xf xxid="233" numFmtId="0" fontId="0" fillId="2" borderId="45" xfId="0" applyAlignment="1" applyBorder="1" applyFont="1" applyNumberFormat="1" applyFill="1" applyProtection="1">
      <alignment horizontal="center" vertical="center" wrapText="1"/>
    </xf>
    <xf xxid="234" numFmtId="0" fontId="10" fillId="2" borderId="46" xfId="0" applyAlignment="1" applyBorder="1" applyFont="1" applyNumberFormat="1" applyFill="1" applyProtection="1">
      <alignment horizontal="center" vertical="center"/>
    </xf>
    <xf xxid="235" numFmtId="0" fontId="10" fillId="2" borderId="47" xfId="0" applyAlignment="1" applyBorder="1" applyFont="1" applyNumberFormat="1" applyFill="1" applyProtection="1">
      <alignment horizontal="center" vertical="center"/>
    </xf>
    <xf xxid="236" numFmtId="0" fontId="18" fillId="2" borderId="0" xfId="0" applyAlignment="1" applyBorder="1" applyFont="1" applyNumberFormat="1" applyFill="1" applyProtection="1">
      <alignment horizontal="left" vertical="top" wrapText="1"/>
    </xf>
    <xf xxid="237" numFmtId="0" fontId="18" fillId="2" borderId="0" xfId="0" applyAlignment="1" applyBorder="1" applyFont="1" applyNumberFormat="1" applyFill="1" applyProtection="1">
      <alignment horizontal="center"/>
    </xf>
    <xf xxid="238" numFmtId="0" fontId="18" fillId="2" borderId="19" xfId="0" applyAlignment="1" applyBorder="1" applyFont="1" applyNumberFormat="1" applyFill="1" applyProtection="1">
      <alignment horizontal="left" vertical="top" wrapText="1"/>
    </xf>
    <xf xxid="239" numFmtId="0" fontId="19" fillId="2" borderId="19" xfId="0" applyAlignment="1" applyBorder="1" applyFont="1" applyNumberFormat="1" applyFill="1" applyProtection="1">
      <alignment horizontal="left" vertical="top" wrapText="1"/>
    </xf>
    <xf xxid="240" numFmtId="0" fontId="10" fillId="2" borderId="34" xfId="0" applyAlignment="1" applyBorder="1" applyFont="1" applyNumberFormat="1" applyFill="1" applyProtection="1">
      <alignment horizontal="center" vertical="center"/>
    </xf>
    <xf xxid="241" numFmtId="0" fontId="0" fillId="2" borderId="0" xfId="0"/>
    <xf xxid="242" numFmtId="0" fontId="7" fillId="2" borderId="0" xfId="0" applyAlignment="1" applyBorder="1" applyFont="1" applyNumberFormat="1" applyFill="1" applyProtection="1">
      <alignment wrapText="1"/>
    </xf>
    <xf xxid="243" numFmtId="0" fontId="41" fillId="2" borderId="0" xfId="0" applyAlignment="1" applyBorder="1" applyFont="1" applyNumberFormat="1" applyFill="1" applyProtection="1"/>
    <xf xxid="244" numFmtId="0" fontId="22" fillId="2" borderId="0" xfId="0" applyAlignment="1" applyBorder="1" applyFont="1" applyNumberFormat="1" applyFill="1" applyProtection="1"/>
    <xf xxid="245" numFmtId="0" fontId="41" fillId="2" borderId="0" xfId="0" applyAlignment="1" applyBorder="1" applyFont="1" applyNumberFormat="1" applyFill="1" applyProtection="1">
      <alignment wrapText="1"/>
    </xf>
    <xf xxid="246" numFmtId="0" fontId="22" fillId="2" borderId="0" xfId="0" applyAlignment="1" applyBorder="1" applyFont="1" applyNumberFormat="1" applyFill="1" applyProtection="1">
      <alignment wrapText="1"/>
    </xf>
    <xf xxid="247" numFmtId="0" fontId="42" fillId="2" borderId="0" xfId="0" applyAlignment="1" applyBorder="1" applyFont="1" applyNumberFormat="1" applyFill="1" applyProtection="1"/>
    <xf xxid="248" numFmtId="0" fontId="43" fillId="2" borderId="0" xfId="0" applyAlignment="1" applyBorder="1" applyFont="1" applyNumberFormat="1" applyFill="1" applyProtection="1"/>
    <xf xxid="249" numFmtId="173" fontId="7" fillId="2" borderId="0" xfId="0" applyAlignment="1" applyBorder="1" applyFont="1" applyNumberFormat="1" applyFill="1" applyProtection="1"/>
    <xf xxid="250" numFmtId="173" fontId="19" fillId="2" borderId="0" xfId="0" applyAlignment="1" applyBorder="1" applyFont="1" applyNumberFormat="1" applyFill="1" applyProtection="1"/>
    <xf xxid="251" numFmtId="0" fontId="19" fillId="2" borderId="0" xfId="0" applyAlignment="1" applyBorder="1" applyFont="1" applyNumberFormat="1" applyFill="1" applyProtection="1"/>
    <xf xxid="252" numFmtId="0" fontId="44" fillId="2" borderId="0" xfId="0" applyFont="1"/>
    <xf xxid="253" numFmtId="0" fontId="22" fillId="2" borderId="0" xfId="0" applyFont="1"/>
    <xf xxid="254" numFmtId="174" fontId="7" fillId="2" borderId="0" xfId="0" applyAlignment="1" applyBorder="1" applyFont="1" applyNumberFormat="1" applyFill="1" applyProtection="1"/>
    <xf xxid="255" numFmtId="174" fontId="19" fillId="2" borderId="0" xfId="0" applyAlignment="1" applyBorder="1" applyFont="1" applyNumberFormat="1" applyFill="1" applyProtection="1"/>
    <xf xxid="256" numFmtId="173" fontId="0" fillId="2" borderId="0" xfId="0" applyNumberFormat="1"/>
    <xf xxid="257" numFmtId="173" fontId="19" fillId="2" borderId="0" xfId="0" applyFont="1" applyNumberFormat="1"/>
    <xf xxid="258" numFmtId="0" fontId="3" fillId="2" borderId="0" xfId="0" applyAlignment="1" applyBorder="1" applyFont="1" applyNumberFormat="1" applyFill="1" applyProtection="1">
      <alignment wrapText="1"/>
    </xf>
    <xf xxid="259" numFmtId="0" fontId="45" fillId="2" borderId="0" xfId="0" applyAlignment="1" applyBorder="1" applyFont="1" applyNumberFormat="1" applyFill="1" applyProtection="1"/>
    <xf xxid="260" numFmtId="175" fontId="12" fillId="2" borderId="10" xfId="0" applyAlignment="1" applyBorder="1" applyFont="1" applyNumberFormat="1" applyFill="1" applyProtection="1">
      <alignment horizontal="right" vertical="center"/>
    </xf>
    <xf xxid="261" numFmtId="175" fontId="46" fillId="2" borderId="10" xfId="0" applyAlignment="1" applyBorder="1" applyFont="1" applyNumberFormat="1" applyFill="1" applyProtection="1">
      <alignment horizontal="right" vertical="center"/>
    </xf>
    <xf xxid="262" numFmtId="175" fontId="12" fillId="2" borderId="11" xfId="0" applyAlignment="1" applyBorder="1" applyFont="1" applyNumberFormat="1" applyFill="1" applyProtection="1">
      <alignment horizontal="right" vertical="center"/>
    </xf>
    <xf xxid="263" numFmtId="175" fontId="46" fillId="2" borderId="11" xfId="0" applyAlignment="1" applyBorder="1" applyFont="1" applyNumberFormat="1" applyFill="1" applyProtection="1">
      <alignment horizontal="right" vertical="center"/>
    </xf>
    <xf xxid="264" numFmtId="175" fontId="11" fillId="2" borderId="11" xfId="0" applyAlignment="1" applyBorder="1" applyFont="1" applyNumberFormat="1" applyFill="1" applyProtection="1">
      <alignment horizontal="right" vertical="center"/>
    </xf>
    <xf xxid="265" numFmtId="176" fontId="8" fillId="2" borderId="10" xfId="0" applyAlignment="1" applyBorder="1" applyFont="1" applyNumberFormat="1" applyFill="1" applyProtection="1">
      <alignment horizontal="right" vertical="center"/>
    </xf>
    <xf xxid="266" numFmtId="176" fontId="47" fillId="2" borderId="10" xfId="0" applyAlignment="1" applyBorder="1" applyFont="1" applyNumberFormat="1" applyFill="1" applyProtection="1">
      <alignment horizontal="right" vertical="center"/>
    </xf>
    <xf xxid="267" numFmtId="176" fontId="46" fillId="2" borderId="10" xfId="0" applyAlignment="1" applyBorder="1" applyFont="1" applyNumberFormat="1" applyFill="1" applyProtection="1">
      <alignment horizontal="right" vertical="center"/>
    </xf>
    <xf xxid="268" numFmtId="176" fontId="5" fillId="2" borderId="11" xfId="0" applyAlignment="1" applyBorder="1" applyFont="1" applyNumberFormat="1" applyFill="1" applyProtection="1">
      <alignment horizontal="right" vertical="center"/>
    </xf>
    <xf xxid="269" numFmtId="176" fontId="48" fillId="2" borderId="11" xfId="0" applyAlignment="1" applyBorder="1" applyFont="1" applyNumberFormat="1" applyFill="1" applyProtection="1">
      <alignment horizontal="right" vertical="center"/>
    </xf>
    <xf xxid="270" numFmtId="176" fontId="46" fillId="2" borderId="11" xfId="0" applyAlignment="1" applyBorder="1" applyFont="1" applyNumberFormat="1" applyFill="1" applyProtection="1">
      <alignment horizontal="right" vertical="center"/>
    </xf>
    <xf xxid="271" numFmtId="176" fontId="6" fillId="2" borderId="11" xfId="0" applyAlignment="1" applyBorder="1" applyFont="1" applyNumberFormat="1" applyFill="1" applyProtection="1">
      <alignment horizontal="right" vertical="center"/>
    </xf>
    <xf xxid="272" numFmtId="176" fontId="49" fillId="2" borderId="11" xfId="0" applyAlignment="1" applyBorder="1" applyFont="1" applyNumberFormat="1" applyFill="1" applyProtection="1">
      <alignment horizontal="right" vertical="center"/>
    </xf>
    <xf xxid="273" numFmtId="177" fontId="5" fillId="2" borderId="11" xfId="0" applyAlignment="1" applyBorder="1" applyFont="1" applyNumberFormat="1" applyFill="1" applyProtection="1">
      <alignment horizontal="right" vertical="center"/>
    </xf>
    <xf xxid="274" numFmtId="177" fontId="48" fillId="2" borderId="11" xfId="0" applyAlignment="1" applyBorder="1" applyFont="1" applyNumberFormat="1" applyFill="1" applyProtection="1">
      <alignment horizontal="right" vertical="center"/>
    </xf>
    <xf xxid="275" numFmtId="177" fontId="46" fillId="2" borderId="11" xfId="0" applyAlignment="1" applyBorder="1" applyFont="1" applyNumberFormat="1" applyFill="1" applyProtection="1">
      <alignment horizontal="right" vertical="center"/>
    </xf>
    <xf xxid="276" numFmtId="175" fontId="12" fillId="2" borderId="25" xfId="0" applyAlignment="1" applyBorder="1" applyFont="1" applyNumberFormat="1" applyFill="1" applyProtection="1">
      <alignment horizontal="right" vertical="center"/>
    </xf>
    <xf xxid="277" numFmtId="175" fontId="46" fillId="2" borderId="25" xfId="0" applyAlignment="1" applyBorder="1" applyFont="1" applyNumberFormat="1" applyFill="1" applyProtection="1">
      <alignment horizontal="right" vertical="center"/>
    </xf>
    <xf xxid="278" numFmtId="175" fontId="12" fillId="2" borderId="23" xfId="0" applyAlignment="1" applyBorder="1" applyFont="1" applyNumberFormat="1" applyFill="1" applyProtection="1">
      <alignment horizontal="right" vertical="center"/>
    </xf>
    <xf xxid="279" numFmtId="175" fontId="46" fillId="2" borderId="23" xfId="0" applyAlignment="1" applyBorder="1" applyFont="1" applyNumberFormat="1" applyFill="1" applyProtection="1">
      <alignment horizontal="right" vertical="center"/>
    </xf>
    <xf xxid="280" numFmtId="175" fontId="11" fillId="2" borderId="23" xfId="0" applyAlignment="1" applyBorder="1" applyFont="1" applyNumberFormat="1" applyFill="1" applyProtection="1">
      <alignment horizontal="right" vertical="center"/>
    </xf>
    <xf xxid="281" numFmtId="178" fontId="11" fillId="2" borderId="23" xfId="0" applyAlignment="1" applyBorder="1" applyFont="1" applyNumberFormat="1" applyFill="1" applyProtection="1">
      <alignment horizontal="right" vertical="center"/>
    </xf>
    <xf xxid="282" numFmtId="176" fontId="12" fillId="2" borderId="10" xfId="0" applyAlignment="1" applyBorder="1" applyFont="1" applyNumberFormat="1" applyFill="1" applyProtection="1">
      <alignment horizontal="right" vertical="center"/>
    </xf>
    <xf xxid="283" numFmtId="176" fontId="12" fillId="2" borderId="11" xfId="0" applyAlignment="1" applyBorder="1" applyFont="1" applyNumberFormat="1" applyFill="1" applyProtection="1">
      <alignment horizontal="right" vertical="center"/>
    </xf>
    <xf xxid="284" numFmtId="176" fontId="11" fillId="2" borderId="11" xfId="0" applyAlignment="1" applyBorder="1" applyFont="1" applyNumberFormat="1" applyFill="1" applyProtection="1">
      <alignment horizontal="right" vertical="center"/>
    </xf>
    <xf xxid="285" numFmtId="175" fontId="12" fillId="2" borderId="10" xfId="0" applyAlignment="1" applyBorder="1" applyFont="1" applyNumberFormat="1" applyFill="1" applyProtection="1">
      <alignment horizontal="right"/>
    </xf>
    <xf xxid="286" numFmtId="175" fontId="46" fillId="2" borderId="10" xfId="0" applyAlignment="1" applyBorder="1" applyFont="1" applyNumberFormat="1" applyFill="1" applyProtection="1">
      <alignment horizontal="right"/>
    </xf>
    <xf xxid="287" numFmtId="175" fontId="50" fillId="2" borderId="10" xfId="0" applyAlignment="1" applyBorder="1" applyFont="1" applyNumberFormat="1" applyFill="1" applyProtection="1">
      <alignment horizontal="right"/>
    </xf>
    <xf xxid="288" numFmtId="175" fontId="12" fillId="2" borderId="11" xfId="0" applyAlignment="1" applyBorder="1" applyFont="1" applyNumberFormat="1" applyFill="1" applyProtection="1">
      <alignment horizontal="right"/>
    </xf>
    <xf xxid="289" numFmtId="175" fontId="46" fillId="2" borderId="11" xfId="0" applyAlignment="1" applyBorder="1" applyFont="1" applyNumberFormat="1" applyFill="1" applyProtection="1">
      <alignment horizontal="right"/>
    </xf>
    <xf xxid="290" numFmtId="175" fontId="50" fillId="2" borderId="11" xfId="0" applyAlignment="1" applyBorder="1" applyFont="1" applyNumberFormat="1" applyFill="1" applyProtection="1">
      <alignment horizontal="right"/>
    </xf>
    <xf xxid="291" numFmtId="175" fontId="11" fillId="2" borderId="11" xfId="0" applyAlignment="1" applyBorder="1" applyFont="1" applyNumberFormat="1" applyFill="1" applyProtection="1">
      <alignment horizontal="right"/>
    </xf>
    <xf xxid="292" numFmtId="175" fontId="51" fillId="2" borderId="11" xfId="0" applyAlignment="1" applyBorder="1" applyFont="1" applyNumberFormat="1" applyFill="1" applyProtection="1">
      <alignment horizontal="right"/>
    </xf>
    <xf xxid="293" numFmtId="178" fontId="11" fillId="2" borderId="11" xfId="0" applyAlignment="1" applyBorder="1" applyFont="1" applyNumberFormat="1" applyFill="1" applyProtection="1">
      <alignment horizontal="right"/>
    </xf>
    <xf xxid="294" numFmtId="178" fontId="51" fillId="2" borderId="11" xfId="0" applyAlignment="1" applyBorder="1" applyFont="1" applyNumberFormat="1" applyFill="1" applyProtection="1">
      <alignment horizontal="right"/>
    </xf>
    <xf xxid="295" numFmtId="0" fontId="52" fillId="2" borderId="0" xfId="0" applyAlignment="1" applyBorder="1" applyFont="1" applyNumberFormat="1" applyFill="1" applyProtection="1">
      <alignment horizontal="left" indent="1"/>
    </xf>
    <xf xxid="296" numFmtId="0" fontId="53" fillId="2" borderId="0" xfId="0" applyAlignment="1" applyBorder="1" applyFont="1" applyNumberFormat="1" applyFill="1" applyProtection="1">
      <alignment horizontal="left" indent="1"/>
    </xf>
    <xf xxid="297" numFmtId="0" fontId="0" fillId="2" borderId="0" xfId="0" applyAlignment="1">
      <alignment wrapText="1"/>
    </xf>
    <xf xxid="298" numFmtId="0" fontId="18" fillId="2" borderId="0" xfId="0" applyAlignment="1" applyFont="1">
      <alignment wrapText="1"/>
    </xf>
    <xf xxid="299" numFmtId="0" fontId="49" fillId="2" borderId="0" xfId="0" applyAlignment="1" applyBorder="1" applyFont="1" applyNumberFormat="1" applyFill="1" applyProtection="1"/>
    <xf xxid="300" numFmtId="0" fontId="54" fillId="2" borderId="0" xfId="0" applyAlignment="1" applyBorder="1" applyFont="1" applyNumberFormat="1" applyFill="1" applyProtection="1"/>
    <xf xxid="301" numFmtId="0" fontId="18" fillId="2" borderId="0" xfId="0" applyFont="1"/>
    <xf xxid="302" numFmtId="173" fontId="18" fillId="2" borderId="0" xfId="0" applyFont="1" applyNumberFormat="1"/>
    <xf xxid="303" numFmtId="179" fontId="0" fillId="2" borderId="0" xfId="0" applyNumberFormat="1"/>
    <xf xxid="304" numFmtId="179" fontId="18" fillId="2" borderId="0" xfId="0" applyFont="1" applyNumberFormat="1"/>
    <xf xxid="305" numFmtId="0" fontId="18" fillId="2" borderId="0" xfId="0" applyAlignment="1" applyBorder="1" applyFont="1" applyNumberFormat="1" applyFill="1" applyProtection="1"/>
    <xf xxid="306" numFmtId="174" fontId="0" fillId="2" borderId="0" xfId="0" applyNumberFormat="1"/>
    <xf xxid="307" numFmtId="174" fontId="18" fillId="2" borderId="0" xfId="0" applyFont="1" applyNumberFormat="1"/>
    <xf xxid="308" numFmtId="0" fontId="55" fillId="2" borderId="0" xfId="0" applyAlignment="1" applyBorder="1" applyFont="1" applyNumberFormat="1" applyFill="1" applyProtection="1"/>
    <xf xxid="309" numFmtId="0" fontId="56" fillId="2" borderId="0" xfId="0" applyAlignment="1" applyBorder="1" applyFont="1" applyNumberFormat="1" applyFill="1" applyProtection="1"/>
    <xf xxid="310" numFmtId="0" fontId="1" fillId="2" borderId="0" xfId="0" applyAlignment="1" applyBorder="1" applyFont="1" applyNumberFormat="1" applyFill="1" applyProtection="1">
      <alignment wrapText="1"/>
    </xf>
    <xf xxid="311" numFmtId="0" fontId="18" fillId="2" borderId="0" xfId="0" applyAlignment="1" applyBorder="1" applyFont="1" applyNumberFormat="1" applyFill="1" applyProtection="1">
      <alignment wrapText="1"/>
    </xf>
    <xf xxid="312" numFmtId="175" fontId="10" fillId="2" borderId="18" xfId="0" applyAlignment="1" applyBorder="1" applyFont="1" applyNumberFormat="1" applyFill="1" applyProtection="1">
      <alignment horizontal="right" vertical="center"/>
    </xf>
    <xf xxid="313" numFmtId="175" fontId="11" fillId="2" borderId="18" xfId="0" applyAlignment="1" applyBorder="1" applyFont="1" applyNumberFormat="1" applyFill="1" applyProtection="1">
      <alignment horizontal="right" vertical="center"/>
    </xf>
    <xf xxid="314" numFmtId="175" fontId="12" fillId="2" borderId="18" xfId="0" applyAlignment="1" applyBorder="1" applyFont="1" applyNumberFormat="1" applyFill="1" applyProtection="1">
      <alignment horizontal="right" vertical="center"/>
    </xf>
    <xf xxid="315" numFmtId="175" fontId="46" fillId="2" borderId="18" xfId="0" applyAlignment="1" applyBorder="1" applyFont="1" applyNumberFormat="1" applyFill="1" applyProtection="1">
      <alignment horizontal="right" vertical="center"/>
    </xf>
    <xf xxid="316" numFmtId="175" fontId="11" fillId="2" borderId="20" xfId="0" applyAlignment="1" applyBorder="1" applyFont="1" applyNumberFormat="1" applyFill="1" applyProtection="1">
      <alignment horizontal="right" vertical="center"/>
    </xf>
    <xf xxid="317" numFmtId="176" fontId="6" fillId="2" borderId="18" xfId="0" applyAlignment="1" applyBorder="1" applyFont="1" applyNumberFormat="1" applyFill="1" applyProtection="1">
      <alignment horizontal="right" vertical="center"/>
    </xf>
    <xf xxid="318" numFmtId="176" fontId="49" fillId="2" borderId="18" xfId="0" applyAlignment="1" applyBorder="1" applyFont="1" applyNumberFormat="1" applyFill="1" applyProtection="1">
      <alignment horizontal="right" vertical="center"/>
    </xf>
    <xf xxid="319" numFmtId="176" fontId="46" fillId="2" borderId="18" xfId="0" applyAlignment="1" applyBorder="1" applyFont="1" applyNumberFormat="1" applyFill="1" applyProtection="1">
      <alignment horizontal="right" vertical="center"/>
    </xf>
    <xf xxid="320" numFmtId="176" fontId="8" fillId="2" borderId="18" xfId="0" applyAlignment="1" applyBorder="1" applyFont="1" applyNumberFormat="1" applyFill="1" applyProtection="1">
      <alignment horizontal="right" vertical="center"/>
    </xf>
    <xf xxid="321" numFmtId="176" fontId="47" fillId="2" borderId="18" xfId="0" applyAlignment="1" applyBorder="1" applyFont="1" applyNumberFormat="1" applyFill="1" applyProtection="1">
      <alignment horizontal="right" vertical="center"/>
    </xf>
    <xf xxid="322" numFmtId="176" fontId="5" fillId="2" borderId="20" xfId="0" applyAlignment="1" applyBorder="1" applyFont="1" applyNumberFormat="1" applyFill="1" applyProtection="1">
      <alignment horizontal="right" vertical="center"/>
    </xf>
    <xf xxid="323" numFmtId="176" fontId="48" fillId="2" borderId="20" xfId="0" applyAlignment="1" applyBorder="1" applyFont="1" applyNumberFormat="1" applyFill="1" applyProtection="1">
      <alignment horizontal="right" vertical="center"/>
    </xf>
    <xf xxid="324" numFmtId="176" fontId="46" fillId="2" borderId="20" xfId="0" applyAlignment="1" applyBorder="1" applyFont="1" applyNumberFormat="1" applyFill="1" applyProtection="1">
      <alignment horizontal="right" vertical="center"/>
    </xf>
    <xf xxid="325" numFmtId="175" fontId="10" fillId="2" borderId="32" xfId="0" applyAlignment="1" applyBorder="1" applyFont="1" applyNumberFormat="1" applyFill="1" applyProtection="1">
      <alignment horizontal="right" vertical="center"/>
    </xf>
    <xf xxid="326" numFmtId="175" fontId="11" fillId="2" borderId="32" xfId="0" applyAlignment="1" applyBorder="1" applyFont="1" applyNumberFormat="1" applyFill="1" applyProtection="1">
      <alignment horizontal="right" vertical="center"/>
    </xf>
    <xf xxid="327" numFmtId="175" fontId="12" fillId="2" borderId="32" xfId="0" applyAlignment="1" applyBorder="1" applyFont="1" applyNumberFormat="1" applyFill="1" applyProtection="1">
      <alignment horizontal="right" vertical="center"/>
    </xf>
    <xf xxid="328" numFmtId="175" fontId="46" fillId="2" borderId="32" xfId="0" applyAlignment="1" applyBorder="1" applyFont="1" applyNumberFormat="1" applyFill="1" applyProtection="1">
      <alignment horizontal="right" vertical="center"/>
    </xf>
    <xf xxid="329" numFmtId="175" fontId="11" fillId="2" borderId="33" xfId="0" applyAlignment="1" applyBorder="1" applyFont="1" applyNumberFormat="1" applyFill="1" applyProtection="1">
      <alignment horizontal="right" vertical="center"/>
    </xf>
    <xf xxid="330" numFmtId="176" fontId="10" fillId="2" borderId="18" xfId="0" applyAlignment="1" applyBorder="1" applyFont="1" applyNumberFormat="1" applyFill="1" applyProtection="1">
      <alignment horizontal="right" vertical="center"/>
    </xf>
    <xf xxid="331" numFmtId="176" fontId="11" fillId="2" borderId="18" xfId="0" applyAlignment="1" applyBorder="1" applyFont="1" applyNumberFormat="1" applyFill="1" applyProtection="1">
      <alignment horizontal="right" vertical="center"/>
    </xf>
    <xf xxid="332" numFmtId="176" fontId="12" fillId="2" borderId="18" xfId="0" applyAlignment="1" applyBorder="1" applyFont="1" applyNumberFormat="1" applyFill="1" applyProtection="1">
      <alignment horizontal="right" vertical="center"/>
    </xf>
    <xf xxid="333" numFmtId="176" fontId="11" fillId="2" borderId="20" xfId="0" applyAlignment="1" applyBorder="1" applyFont="1" applyNumberFormat="1" applyFill="1" applyProtection="1">
      <alignment horizontal="right" vertical="center"/>
    </xf>
    <xf xxid="334" numFmtId="175" fontId="10" fillId="2" borderId="18" xfId="0" applyAlignment="1" applyBorder="1" applyFont="1" applyNumberFormat="1" applyFill="1" applyProtection="1">
      <alignment horizontal="right"/>
    </xf>
    <xf xxid="335" numFmtId="175" fontId="11" fillId="2" borderId="18" xfId="0" applyAlignment="1" applyBorder="1" applyFont="1" applyNumberFormat="1" applyFill="1" applyProtection="1">
      <alignment horizontal="right"/>
    </xf>
    <xf xxid="336" numFmtId="175" fontId="51" fillId="2" borderId="18" xfId="0" applyAlignment="1" applyBorder="1" applyFont="1" applyNumberFormat="1" applyFill="1" applyProtection="1">
      <alignment horizontal="right"/>
    </xf>
    <xf xxid="337" numFmtId="175" fontId="12" fillId="2" borderId="18" xfId="0" applyAlignment="1" applyBorder="1" applyFont="1" applyNumberFormat="1" applyFill="1" applyProtection="1">
      <alignment horizontal="right"/>
    </xf>
    <xf xxid="338" numFmtId="175" fontId="46" fillId="2" borderId="18" xfId="0" applyAlignment="1" applyBorder="1" applyFont="1" applyNumberFormat="1" applyFill="1" applyProtection="1">
      <alignment horizontal="right"/>
    </xf>
    <xf xxid="339" numFmtId="175" fontId="50" fillId="2" borderId="18" xfId="0" applyAlignment="1" applyBorder="1" applyFont="1" applyNumberFormat="1" applyFill="1" applyProtection="1">
      <alignment horizontal="right"/>
    </xf>
    <xf xxid="340" numFmtId="175" fontId="12" fillId="2" borderId="20" xfId="0" applyAlignment="1" applyBorder="1" applyFont="1" applyNumberFormat="1" applyFill="1" applyProtection="1">
      <alignment horizontal="right"/>
    </xf>
    <xf xxid="341" numFmtId="175" fontId="46" fillId="2" borderId="20" xfId="0" applyAlignment="1" applyBorder="1" applyFont="1" applyNumberFormat="1" applyFill="1" applyProtection="1">
      <alignment horizontal="right"/>
    </xf>
    <xf xxid="342" numFmtId="175" fontId="50" fillId="2" borderId="20" xfId="0" applyAlignment="1" applyBorder="1" applyFont="1" applyNumberFormat="1" applyFill="1" applyProtection="1">
      <alignment horizontal="right"/>
    </xf>
    <xf xxid="343" numFmtId="0" fontId="57" fillId="2" borderId="27" xfId="0" applyAlignment="1" applyBorder="1" applyFont="1" applyNumberFormat="1" applyFill="1" applyProtection="1">
      <alignment horizontal="left" indent="2"/>
    </xf>
    <xf xxid="344" numFmtId="0" fontId="58" fillId="2" borderId="27" xfId="0" applyAlignment="1" applyBorder="1" applyFont="1" applyNumberFormat="1" applyFill="1" applyProtection="1">
      <alignment horizontal="left" indent="2"/>
    </xf>
    <xf xxid="345" numFmtId="178" fontId="12" fillId="2" borderId="18" xfId="0" applyAlignment="1" applyBorder="1" applyFont="1" applyNumberFormat="1" applyFill="1" applyProtection="1">
      <alignment horizontal="right" vertical="center"/>
    </xf>
    <xf xxid="346" numFmtId="178" fontId="46" fillId="2" borderId="18" xfId="0" applyAlignment="1" applyBorder="1" applyFont="1" applyNumberFormat="1" applyFill="1" applyProtection="1">
      <alignment horizontal="right" vertical="center"/>
    </xf>
    <xf xxid="347" numFmtId="180" fontId="12" fillId="2" borderId="32" xfId="0" applyAlignment="1" applyBorder="1" applyFont="1" applyNumberFormat="1" applyFill="1" applyProtection="1">
      <alignment horizontal="right" vertical="center"/>
    </xf>
    <xf xxid="348" numFmtId="180" fontId="46" fillId="2" borderId="32" xfId="0" applyAlignment="1" applyBorder="1" applyFont="1" applyNumberFormat="1" applyFill="1" applyProtection="1">
      <alignment horizontal="right" vertical="center"/>
    </xf>
    <xf xxid="349" numFmtId="180" fontId="12" fillId="2" borderId="18" xfId="0" applyAlignment="1" applyBorder="1" applyFont="1" applyNumberFormat="1" applyFill="1" applyProtection="1">
      <alignment horizontal="right"/>
    </xf>
    <xf xxid="350" numFmtId="180" fontId="46" fillId="2" borderId="18" xfId="0" applyAlignment="1" applyBorder="1" applyFont="1" applyNumberFormat="1" applyFill="1" applyProtection="1">
      <alignment horizontal="right"/>
    </xf>
    <xf xxid="351" numFmtId="180" fontId="50" fillId="2" borderId="18" xfId="0" applyAlignment="1" applyBorder="1" applyFont="1" applyNumberFormat="1" applyFill="1" applyProtection="1">
      <alignment horizontal="right"/>
    </xf>
    <xf xxid="352" numFmtId="178" fontId="12" fillId="2" borderId="18" xfId="0" applyAlignment="1" applyBorder="1" applyFont="1" applyNumberFormat="1" applyFill="1" applyProtection="1">
      <alignment horizontal="right"/>
    </xf>
    <xf xxid="353" numFmtId="178" fontId="46" fillId="2" borderId="18" xfId="0" applyAlignment="1" applyBorder="1" applyFont="1" applyNumberFormat="1" applyFill="1" applyProtection="1">
      <alignment horizontal="right"/>
    </xf>
    <xf xxid="354" numFmtId="178" fontId="50"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M49"/>
  <sheetViews>
    <sheetView topLeftCell="L1" view="normal" workbookViewId="0">
      <selection pane="topLeft" activeCell="A2" sqref="A2"/>
    </sheetView>
  </sheetViews>
  <sheetFormatPr customHeight="1" defaultRowHeight="16.5" baseColWidth="0"/>
  <cols>
    <col min="1" max="1" width="6.625" style="3" customWidth="1"/>
    <col min="2" max="2" width="4.125" style="3" customWidth="1"/>
    <col min="3" max="3" width="2.625" style="3" customWidth="1"/>
    <col min="4" max="4" width="10.125" customWidth="1"/>
    <col min="5" max="5" width="8.375" customWidth="1"/>
    <col min="6" max="6" width="10.125" customWidth="1"/>
    <col min="7" max="7" width="9.75" customWidth="1"/>
    <col min="8" max="8" width="12.125" customWidth="1"/>
    <col min="9" max="9" width="9.75" customWidth="1"/>
    <col min="10" max="10" width="10.125" customWidth="1"/>
    <col min="11" max="11" width="9.625" style="3" customWidth="1"/>
    <col min="12" max="17" width="9.625" customWidth="1"/>
    <col min="18" max="18" width="8.625" customWidth="1"/>
    <col min="19" max="19" width="2.125" customWidth="1"/>
    <col min="20" max="20" width="5.625" customWidth="1"/>
    <col min="21" max="21" width="6.625" style="3" customWidth="1"/>
    <col min="22" max="22" width="4.125" style="3" customWidth="1"/>
    <col min="23" max="23" width="2.625" style="3" customWidth="1"/>
    <col min="24" max="29" width="11.625" customWidth="1"/>
    <col min="30" max="30" width="9.625" style="3" customWidth="1"/>
    <col min="31" max="36" width="9.625" customWidth="1"/>
    <col min="37" max="37" width="8.625" customWidth="1"/>
    <col min="38" max="38" width="2.125" customWidth="1"/>
    <col min="39" max="39" width="5.625" customWidth="1"/>
  </cols>
  <sheetData>
    <row r="1" spans="1:39" ht="39.95" customHeight="1">
      <c r="A1" s="136" t="s">
        <v>0</v>
      </c>
      <c r="B1" s="136"/>
      <c r="C1" s="136"/>
      <c r="D1" s="136"/>
      <c r="E1" s="136"/>
      <c r="F1" s="136"/>
      <c r="G1" s="136"/>
      <c r="H1" s="136"/>
      <c r="I1" s="136"/>
      <c r="J1" s="136"/>
      <c r="K1" s="137" t="s">
        <v>1</v>
      </c>
      <c r="L1" s="137"/>
      <c r="M1" s="137"/>
      <c r="N1" s="137"/>
      <c r="O1" s="137"/>
      <c r="P1" s="137"/>
      <c r="Q1" s="137"/>
      <c r="R1" s="137"/>
      <c r="S1" s="137"/>
      <c r="T1" s="137"/>
      <c r="U1" s="136" t="s">
        <v>19</v>
      </c>
      <c r="V1" s="136"/>
      <c r="W1" s="136"/>
      <c r="X1" s="136"/>
      <c r="Y1" s="136"/>
      <c r="Z1" s="136"/>
      <c r="AA1" s="136"/>
      <c r="AB1" s="136"/>
      <c r="AC1" s="136"/>
      <c r="AD1" s="137" t="s">
        <v>20</v>
      </c>
      <c r="AE1" s="137"/>
      <c r="AF1" s="137"/>
      <c r="AG1" s="137"/>
      <c r="AH1" s="137"/>
      <c r="AI1" s="137"/>
      <c r="AJ1" s="137"/>
      <c r="AK1" s="137"/>
      <c r="AL1" s="137"/>
      <c r="AM1" s="137"/>
    </row>
    <row r="2" spans="1:39" ht="15" customHeight="1" thickBot="1">
      <c r="A2" s="3"/>
      <c r="B2" s="3"/>
      <c r="C2" s="30"/>
      <c r="D2" s="1"/>
      <c r="E2" s="33"/>
      <c r="F2" s="33"/>
      <c r="G2" s="33"/>
      <c r="H2" s="139" t="s">
        <v>47</v>
      </c>
      <c r="I2" s="139"/>
      <c r="J2" s="140"/>
      <c r="L2" s="1"/>
      <c r="M2" s="1"/>
      <c r="N2" s="1"/>
      <c r="O2" s="1"/>
      <c r="P2" s="1"/>
      <c r="Q2" s="33"/>
      <c r="R2" s="138" t="s">
        <v>30</v>
      </c>
      <c r="S2" s="138"/>
      <c r="T2" s="138"/>
      <c r="U2" s="3"/>
      <c r="V2" s="3"/>
      <c r="W2" s="30"/>
      <c r="X2" s="1"/>
      <c r="Y2" s="1"/>
      <c r="Z2" s="33"/>
      <c r="AA2" s="33"/>
      <c r="AB2" s="139" t="s">
        <v>47</v>
      </c>
      <c r="AC2" s="140"/>
      <c r="AE2" s="1"/>
      <c r="AF2" s="1"/>
      <c r="AG2" s="1"/>
      <c r="AH2" s="1"/>
      <c r="AI2" s="1"/>
      <c r="AJ2" s="33"/>
      <c r="AK2" s="138" t="s">
        <v>30</v>
      </c>
      <c r="AL2" s="138"/>
      <c r="AM2" s="138"/>
    </row>
    <row r="3" spans="1:39" ht="18" customHeight="1">
      <c r="A3" s="17" t="s">
        <v>38</v>
      </c>
      <c r="B3" s="113"/>
      <c r="C3" s="114"/>
      <c r="D3" s="100" t="s">
        <v>54</v>
      </c>
      <c r="E3" s="102" t="s">
        <v>55</v>
      </c>
      <c r="F3" s="124" t="s">
        <v>79</v>
      </c>
      <c r="G3" s="125"/>
      <c r="H3" s="125"/>
      <c r="I3" s="125"/>
      <c r="J3" s="126"/>
      <c r="K3" s="171" t="s">
        <v>81</v>
      </c>
      <c r="L3" s="171"/>
      <c r="M3" s="172"/>
      <c r="N3" s="101" t="s">
        <v>49</v>
      </c>
      <c r="O3" s="102" t="s">
        <v>50</v>
      </c>
      <c r="P3" s="102" t="s">
        <v>51</v>
      </c>
      <c r="Q3" s="104" t="s">
        <v>76</v>
      </c>
      <c r="R3" s="146" t="s">
        <v>48</v>
      </c>
      <c r="S3" s="147"/>
      <c r="T3" s="147"/>
      <c r="U3" s="17" t="s">
        <v>38</v>
      </c>
      <c r="V3" s="113"/>
      <c r="W3" s="114"/>
      <c r="X3" s="119" t="s">
        <v>52</v>
      </c>
      <c r="Y3" s="107" t="s">
        <v>78</v>
      </c>
      <c r="Z3" s="124" t="s">
        <v>80</v>
      </c>
      <c r="AA3" s="152"/>
      <c r="AB3" s="153"/>
      <c r="AC3" s="101" t="s">
        <v>68</v>
      </c>
      <c r="AD3" s="104" t="s">
        <v>67</v>
      </c>
      <c r="AE3" s="101" t="s">
        <v>64</v>
      </c>
      <c r="AF3" s="101" t="s">
        <v>56</v>
      </c>
      <c r="AG3" s="101" t="s">
        <v>57</v>
      </c>
      <c r="AH3" s="102" t="s">
        <v>71</v>
      </c>
      <c r="AI3" s="101" t="s">
        <v>58</v>
      </c>
      <c r="AJ3" s="103" t="s">
        <v>59</v>
      </c>
      <c r="AK3" s="146" t="s">
        <v>48</v>
      </c>
      <c r="AL3" s="147"/>
      <c r="AM3" s="147"/>
    </row>
    <row r="4" spans="1:39" ht="9.95" customHeight="1">
      <c r="A4" s="115"/>
      <c r="B4" s="115"/>
      <c r="C4" s="116"/>
      <c r="D4" s="94"/>
      <c r="E4" s="36"/>
      <c r="F4" s="127" t="s">
        <v>24</v>
      </c>
      <c r="G4" s="167" t="s">
        <v>25</v>
      </c>
      <c r="H4" s="109"/>
      <c r="I4" s="167" t="s">
        <v>11</v>
      </c>
      <c r="J4" s="110" t="s">
        <v>70</v>
      </c>
      <c r="K4" s="141" t="s">
        <v>24</v>
      </c>
      <c r="L4" s="143" t="s">
        <v>26</v>
      </c>
      <c r="M4" s="127" t="s">
        <v>27</v>
      </c>
      <c r="N4" s="98"/>
      <c r="O4" s="97"/>
      <c r="P4" s="97"/>
      <c r="Q4" s="111" t="s">
        <v>77</v>
      </c>
      <c r="R4" s="148"/>
      <c r="S4" s="149"/>
      <c r="T4" s="149"/>
      <c r="U4" s="115"/>
      <c r="V4" s="115"/>
      <c r="W4" s="116"/>
      <c r="X4" s="120"/>
      <c r="Y4" s="112"/>
      <c r="Z4" s="127" t="s">
        <v>24</v>
      </c>
      <c r="AA4" s="127" t="s">
        <v>21</v>
      </c>
      <c r="AB4" s="127" t="s">
        <v>22</v>
      </c>
      <c r="AC4" s="36"/>
      <c r="AD4" s="106"/>
      <c r="AE4" s="38"/>
      <c r="AF4" s="38"/>
      <c r="AG4" s="38"/>
      <c r="AH4" s="154"/>
      <c r="AI4" s="97"/>
      <c r="AJ4" s="36"/>
      <c r="AK4" s="148"/>
      <c r="AL4" s="149"/>
      <c r="AM4" s="149"/>
    </row>
    <row r="5" spans="1:39" ht="24.95" customHeight="1">
      <c r="A5" s="115"/>
      <c r="B5" s="115"/>
      <c r="C5" s="116"/>
      <c r="D5" s="95"/>
      <c r="E5" s="96"/>
      <c r="F5" s="128"/>
      <c r="G5" s="129"/>
      <c r="H5" s="37" t="s">
        <v>72</v>
      </c>
      <c r="I5" s="129"/>
      <c r="J5" s="37" t="s">
        <v>73</v>
      </c>
      <c r="K5" s="142"/>
      <c r="L5" s="127"/>
      <c r="M5" s="128"/>
      <c r="N5" s="60"/>
      <c r="O5" s="91"/>
      <c r="P5" s="91"/>
      <c r="Q5" s="99"/>
      <c r="R5" s="148"/>
      <c r="S5" s="149"/>
      <c r="T5" s="149"/>
      <c r="U5" s="115"/>
      <c r="V5" s="115"/>
      <c r="W5" s="116"/>
      <c r="X5" s="121" t="s">
        <v>40</v>
      </c>
      <c r="Y5" s="60"/>
      <c r="Z5" s="128"/>
      <c r="AA5" s="128"/>
      <c r="AB5" s="128"/>
      <c r="AC5" s="92"/>
      <c r="AD5" s="61"/>
      <c r="AE5" s="61"/>
      <c r="AF5" s="61"/>
      <c r="AG5" s="61"/>
      <c r="AH5" s="105"/>
      <c r="AI5" s="93"/>
      <c r="AJ5" s="144" t="s">
        <v>39</v>
      </c>
      <c r="AK5" s="148"/>
      <c r="AL5" s="149"/>
      <c r="AM5" s="149"/>
    </row>
    <row r="6" spans="1:39" ht="75" customHeight="1" thickBot="1">
      <c r="A6" s="117"/>
      <c r="B6" s="117"/>
      <c r="C6" s="118"/>
      <c r="D6" s="34" t="s">
        <v>5</v>
      </c>
      <c r="E6" s="26" t="s">
        <v>41</v>
      </c>
      <c r="F6" s="26" t="s">
        <v>13</v>
      </c>
      <c r="G6" s="26" t="s">
        <v>37</v>
      </c>
      <c r="H6" s="26" t="s">
        <v>74</v>
      </c>
      <c r="I6" s="26" t="s">
        <v>12</v>
      </c>
      <c r="J6" s="26" t="s">
        <v>75</v>
      </c>
      <c r="K6" s="25" t="s">
        <v>13</v>
      </c>
      <c r="L6" s="26" t="s">
        <v>14</v>
      </c>
      <c r="M6" s="26" t="s">
        <v>42</v>
      </c>
      <c r="N6" s="26" t="s">
        <v>15</v>
      </c>
      <c r="O6" s="26" t="s">
        <v>61</v>
      </c>
      <c r="P6" s="26" t="s">
        <v>60</v>
      </c>
      <c r="Q6" s="25" t="s">
        <v>82</v>
      </c>
      <c r="R6" s="150"/>
      <c r="S6" s="151"/>
      <c r="T6" s="151"/>
      <c r="U6" s="117"/>
      <c r="V6" s="117"/>
      <c r="W6" s="118"/>
      <c r="X6" s="34"/>
      <c r="Y6" s="26" t="s">
        <v>83</v>
      </c>
      <c r="Z6" s="26" t="s">
        <v>13</v>
      </c>
      <c r="AA6" s="26" t="s">
        <v>43</v>
      </c>
      <c r="AB6" s="26" t="s">
        <v>23</v>
      </c>
      <c r="AC6" s="26" t="s">
        <v>69</v>
      </c>
      <c r="AD6" s="25" t="s">
        <v>66</v>
      </c>
      <c r="AE6" s="25" t="s">
        <v>65</v>
      </c>
      <c r="AF6" s="25" t="s">
        <v>28</v>
      </c>
      <c r="AG6" s="26" t="s">
        <v>29</v>
      </c>
      <c r="AH6" s="26" t="s">
        <v>53</v>
      </c>
      <c r="AI6" s="26" t="s">
        <v>44</v>
      </c>
      <c r="AJ6" s="145"/>
      <c r="AK6" s="150"/>
      <c r="AL6" s="151"/>
      <c r="AM6" s="151"/>
    </row>
    <row r="7" spans="1:39" ht="5.1" customHeight="1">
      <c r="A7" s="17"/>
      <c r="B7" s="18"/>
      <c r="C7" s="18"/>
      <c r="D7" s="5"/>
      <c r="E7" s="6"/>
      <c r="F7" s="6"/>
      <c r="G7" s="6"/>
      <c r="H7" s="7"/>
      <c r="I7" s="7"/>
      <c r="J7" s="7"/>
      <c r="K7" s="15"/>
      <c r="L7" s="13"/>
      <c r="M7" s="13"/>
      <c r="N7" s="13"/>
      <c r="O7" s="13"/>
      <c r="P7" s="13"/>
      <c r="Q7" s="11"/>
      <c r="R7" s="9"/>
      <c r="S7" s="9"/>
      <c r="T7" s="9"/>
      <c r="U7" s="17"/>
      <c r="V7" s="18"/>
      <c r="W7" s="18"/>
      <c r="X7" s="5"/>
      <c r="Y7" s="108"/>
      <c r="Z7" s="6"/>
      <c r="AA7" s="6"/>
      <c r="AB7" s="7"/>
      <c r="AC7" s="7"/>
      <c r="AD7" s="15"/>
      <c r="AE7" s="13"/>
      <c r="AF7" s="13"/>
      <c r="AG7" s="13"/>
      <c r="AH7" s="13"/>
      <c r="AI7" s="13"/>
      <c r="AJ7" s="11"/>
      <c r="AK7" s="9"/>
      <c r="AL7" s="9"/>
      <c r="AM7" s="9"/>
    </row>
    <row r="8" spans="1:39" ht="12.6" customHeight="1">
      <c r="A8" s="233" t="s">
        <v>91</v>
      </c>
      <c r="B8" s="39"/>
      <c r="C8" s="59"/>
      <c r="D8" s="224">
        <v>2224075</v>
      </c>
      <c r="E8" s="227">
        <v>114971</v>
      </c>
      <c r="F8" s="227">
        <v>1006360</v>
      </c>
      <c r="G8" s="227">
        <v>510388</v>
      </c>
      <c r="H8" s="231">
        <v>0</v>
      </c>
      <c r="I8" s="229">
        <v>495972</v>
      </c>
      <c r="J8" s="231">
        <v>0</v>
      </c>
      <c r="K8" s="273">
        <v>47515</v>
      </c>
      <c r="L8" s="276">
        <v>25486</v>
      </c>
      <c r="M8" s="276">
        <v>22029</v>
      </c>
      <c r="N8" s="276">
        <v>181907</v>
      </c>
      <c r="O8" s="276">
        <v>70855</v>
      </c>
      <c r="P8" s="276">
        <v>3706</v>
      </c>
      <c r="Q8" s="279">
        <v>45627</v>
      </c>
      <c r="R8" s="281">
        <v>2016</v>
      </c>
      <c r="S8" s="159"/>
      <c r="T8" s="41"/>
      <c r="U8" s="233" t="s">
        <v>91</v>
      </c>
      <c r="V8" s="39"/>
      <c r="W8" s="59"/>
      <c r="X8" s="224">
        <v>2826</v>
      </c>
      <c r="Y8" s="276">
        <v>378354</v>
      </c>
      <c r="Z8" s="227">
        <v>177274</v>
      </c>
      <c r="AA8" s="227">
        <v>93888</v>
      </c>
      <c r="AB8" s="229">
        <v>83385</v>
      </c>
      <c r="AC8" s="229">
        <v>72963</v>
      </c>
      <c r="AD8" s="273">
        <v>63016</v>
      </c>
      <c r="AE8" s="276">
        <v>11376</v>
      </c>
      <c r="AF8" s="276">
        <v>10644</v>
      </c>
      <c r="AG8" s="276">
        <v>1525</v>
      </c>
      <c r="AH8" s="276">
        <v>795</v>
      </c>
      <c r="AI8" s="276">
        <v>-1</v>
      </c>
      <c r="AJ8" s="279">
        <v>34363</v>
      </c>
      <c r="AK8" s="281">
        <v>2016</v>
      </c>
      <c r="AL8" s="159"/>
      <c r="AM8" s="41"/>
    </row>
    <row r="9" spans="1:39" ht="12.6" customHeight="1">
      <c r="A9" s="233" t="s">
        <v>92</v>
      </c>
      <c r="B9" s="39"/>
      <c r="C9" s="59"/>
      <c r="D9" s="224">
        <v>2251246</v>
      </c>
      <c r="E9" s="227">
        <v>114957</v>
      </c>
      <c r="F9" s="227">
        <v>986412</v>
      </c>
      <c r="G9" s="227">
        <v>503312</v>
      </c>
      <c r="H9" s="229">
        <v>1377</v>
      </c>
      <c r="I9" s="229">
        <v>483100</v>
      </c>
      <c r="J9" s="229">
        <v>1191</v>
      </c>
      <c r="K9" s="273">
        <v>51085</v>
      </c>
      <c r="L9" s="276">
        <v>21186</v>
      </c>
      <c r="M9" s="276">
        <v>29899</v>
      </c>
      <c r="N9" s="276">
        <v>178467</v>
      </c>
      <c r="O9" s="276">
        <v>89967</v>
      </c>
      <c r="P9" s="276">
        <v>4190</v>
      </c>
      <c r="Q9" s="279">
        <v>50235</v>
      </c>
      <c r="R9" s="281">
        <v>2017</v>
      </c>
      <c r="S9" s="159"/>
      <c r="T9" s="41"/>
      <c r="U9" s="233" t="s">
        <v>92</v>
      </c>
      <c r="V9" s="39"/>
      <c r="W9" s="59"/>
      <c r="X9" s="224">
        <v>2317</v>
      </c>
      <c r="Y9" s="276">
        <v>384978</v>
      </c>
      <c r="Z9" s="227">
        <v>188638</v>
      </c>
      <c r="AA9" s="227">
        <v>94776</v>
      </c>
      <c r="AB9" s="229">
        <v>93862</v>
      </c>
      <c r="AC9" s="229">
        <v>76724</v>
      </c>
      <c r="AD9" s="273">
        <v>64077</v>
      </c>
      <c r="AE9" s="276">
        <v>12789</v>
      </c>
      <c r="AF9" s="276">
        <v>11100</v>
      </c>
      <c r="AG9" s="276">
        <v>1596</v>
      </c>
      <c r="AH9" s="276">
        <v>1535</v>
      </c>
      <c r="AI9" s="276">
        <v>0</v>
      </c>
      <c r="AJ9" s="279">
        <v>32178</v>
      </c>
      <c r="AK9" s="281">
        <v>2017</v>
      </c>
      <c r="AL9" s="159"/>
      <c r="AM9" s="41"/>
    </row>
    <row r="10" spans="1:39" ht="12.6" customHeight="1">
      <c r="A10" s="233" t="s">
        <v>93</v>
      </c>
      <c r="B10" s="39"/>
      <c r="C10" s="59"/>
      <c r="D10" s="224">
        <v>2386945</v>
      </c>
      <c r="E10" s="227">
        <v>120057</v>
      </c>
      <c r="F10" s="227">
        <v>1077079</v>
      </c>
      <c r="G10" s="227">
        <v>567945</v>
      </c>
      <c r="H10" s="229">
        <v>839</v>
      </c>
      <c r="I10" s="229">
        <v>509135</v>
      </c>
      <c r="J10" s="229">
        <v>2791</v>
      </c>
      <c r="K10" s="273">
        <v>31825</v>
      </c>
      <c r="L10" s="276">
        <v>21378</v>
      </c>
      <c r="M10" s="276">
        <v>10447</v>
      </c>
      <c r="N10" s="276">
        <v>180111</v>
      </c>
      <c r="O10" s="276">
        <v>101171</v>
      </c>
      <c r="P10" s="276">
        <v>6100</v>
      </c>
      <c r="Q10" s="279">
        <v>69603</v>
      </c>
      <c r="R10" s="281">
        <v>2018</v>
      </c>
      <c r="S10" s="159"/>
      <c r="T10" s="41"/>
      <c r="U10" s="233" t="s">
        <v>93</v>
      </c>
      <c r="V10" s="39"/>
      <c r="W10" s="59"/>
      <c r="X10" s="224">
        <v>2474</v>
      </c>
      <c r="Y10" s="276">
        <v>415409</v>
      </c>
      <c r="Z10" s="227">
        <v>182437</v>
      </c>
      <c r="AA10" s="227">
        <v>91885</v>
      </c>
      <c r="AB10" s="229">
        <v>90552</v>
      </c>
      <c r="AC10" s="229">
        <v>78588</v>
      </c>
      <c r="AD10" s="273">
        <v>64830</v>
      </c>
      <c r="AE10" s="276">
        <v>13366</v>
      </c>
      <c r="AF10" s="276">
        <v>12147</v>
      </c>
      <c r="AG10" s="276">
        <v>1778</v>
      </c>
      <c r="AH10" s="276">
        <v>1785</v>
      </c>
      <c r="AI10" s="288">
        <v>0</v>
      </c>
      <c r="AJ10" s="279">
        <v>28186</v>
      </c>
      <c r="AK10" s="281">
        <v>2018</v>
      </c>
      <c r="AL10" s="159"/>
      <c r="AM10" s="41"/>
    </row>
    <row r="11" spans="1:39" ht="12.6" customHeight="1">
      <c r="A11" s="233" t="s">
        <v>94</v>
      </c>
      <c r="B11" s="39"/>
      <c r="C11" s="59"/>
      <c r="D11" s="224">
        <v>2470519</v>
      </c>
      <c r="E11" s="227">
        <v>123042</v>
      </c>
      <c r="F11" s="227">
        <v>1148814</v>
      </c>
      <c r="G11" s="227">
        <v>647911</v>
      </c>
      <c r="H11" s="229">
        <v>2057</v>
      </c>
      <c r="I11" s="229">
        <v>500903</v>
      </c>
      <c r="J11" s="229">
        <v>6049</v>
      </c>
      <c r="K11" s="273">
        <v>34926</v>
      </c>
      <c r="L11" s="276">
        <v>24300</v>
      </c>
      <c r="M11" s="276">
        <v>10626</v>
      </c>
      <c r="N11" s="276">
        <v>176878</v>
      </c>
      <c r="O11" s="276">
        <v>91205</v>
      </c>
      <c r="P11" s="276">
        <v>4695</v>
      </c>
      <c r="Q11" s="279">
        <v>68649</v>
      </c>
      <c r="R11" s="281">
        <v>2019</v>
      </c>
      <c r="S11" s="159"/>
      <c r="T11" s="41"/>
      <c r="U11" s="233" t="s">
        <v>94</v>
      </c>
      <c r="V11" s="39"/>
      <c r="W11" s="59"/>
      <c r="X11" s="224">
        <v>2735</v>
      </c>
      <c r="Y11" s="276">
        <v>420908</v>
      </c>
      <c r="Z11" s="227">
        <v>193034</v>
      </c>
      <c r="AA11" s="227">
        <v>91897</v>
      </c>
      <c r="AB11" s="229">
        <v>101137</v>
      </c>
      <c r="AC11" s="229">
        <v>80972</v>
      </c>
      <c r="AD11" s="273">
        <v>65598</v>
      </c>
      <c r="AE11" s="276">
        <v>14773</v>
      </c>
      <c r="AF11" s="276">
        <v>12857</v>
      </c>
      <c r="AG11" s="276">
        <v>1878</v>
      </c>
      <c r="AH11" s="276">
        <v>1834</v>
      </c>
      <c r="AI11" s="288">
        <v>0</v>
      </c>
      <c r="AJ11" s="279">
        <v>27721</v>
      </c>
      <c r="AK11" s="281">
        <v>2019</v>
      </c>
      <c r="AL11" s="159"/>
      <c r="AM11" s="41"/>
    </row>
    <row r="12" spans="1:39" ht="12.6" customHeight="1">
      <c r="A12" s="233" t="s">
        <v>95</v>
      </c>
      <c r="B12" s="39"/>
      <c r="C12" s="59"/>
      <c r="D12" s="224">
        <v>2398667</v>
      </c>
      <c r="E12" s="227">
        <v>121390</v>
      </c>
      <c r="F12" s="227">
        <v>981707</v>
      </c>
      <c r="G12" s="227">
        <v>477052</v>
      </c>
      <c r="H12" s="229">
        <v>3219</v>
      </c>
      <c r="I12" s="229">
        <v>504655</v>
      </c>
      <c r="J12" s="229">
        <v>11909</v>
      </c>
      <c r="K12" s="273">
        <v>42296</v>
      </c>
      <c r="L12" s="276">
        <v>29640</v>
      </c>
      <c r="M12" s="276">
        <v>12656</v>
      </c>
      <c r="N12" s="276">
        <v>170224</v>
      </c>
      <c r="O12" s="276">
        <v>150632</v>
      </c>
      <c r="P12" s="276">
        <v>7536</v>
      </c>
      <c r="Q12" s="279">
        <v>71472</v>
      </c>
      <c r="R12" s="281">
        <v>2020</v>
      </c>
      <c r="S12" s="159"/>
      <c r="T12" s="41"/>
      <c r="U12" s="233" t="s">
        <v>95</v>
      </c>
      <c r="V12" s="39"/>
      <c r="W12" s="59"/>
      <c r="X12" s="224">
        <v>2654</v>
      </c>
      <c r="Y12" s="276">
        <v>437212</v>
      </c>
      <c r="Z12" s="227">
        <v>204742</v>
      </c>
      <c r="AA12" s="227">
        <v>91753</v>
      </c>
      <c r="AB12" s="229">
        <v>112990</v>
      </c>
      <c r="AC12" s="229">
        <v>79315</v>
      </c>
      <c r="AD12" s="273">
        <v>66259</v>
      </c>
      <c r="AE12" s="276">
        <v>16147</v>
      </c>
      <c r="AF12" s="276">
        <v>13725</v>
      </c>
      <c r="AG12" s="276">
        <v>1707</v>
      </c>
      <c r="AH12" s="276">
        <v>2210</v>
      </c>
      <c r="AI12" s="288">
        <v>0</v>
      </c>
      <c r="AJ12" s="279">
        <v>29438</v>
      </c>
      <c r="AK12" s="281">
        <v>2020</v>
      </c>
      <c r="AL12" s="159"/>
      <c r="AM12" s="41"/>
    </row>
    <row r="13" spans="1:39" ht="21.7" customHeight="1">
      <c r="A13" s="233" t="s">
        <v>96</v>
      </c>
      <c r="B13" s="39"/>
      <c r="C13" s="59"/>
      <c r="D13" s="224">
        <v>2874213</v>
      </c>
      <c r="E13" s="227">
        <v>133270</v>
      </c>
      <c r="F13" s="227">
        <v>1232034</v>
      </c>
      <c r="G13" s="227">
        <v>701845</v>
      </c>
      <c r="H13" s="229">
        <v>7669</v>
      </c>
      <c r="I13" s="229">
        <v>530189</v>
      </c>
      <c r="J13" s="229">
        <v>24568</v>
      </c>
      <c r="K13" s="273">
        <v>53062</v>
      </c>
      <c r="L13" s="276">
        <v>33463</v>
      </c>
      <c r="M13" s="276">
        <v>19599</v>
      </c>
      <c r="N13" s="276">
        <v>180093</v>
      </c>
      <c r="O13" s="276">
        <v>275393</v>
      </c>
      <c r="P13" s="276">
        <v>10460</v>
      </c>
      <c r="Q13" s="279">
        <v>70859</v>
      </c>
      <c r="R13" s="281">
        <v>2021</v>
      </c>
      <c r="S13" s="159"/>
      <c r="T13" s="41"/>
      <c r="U13" s="233" t="s">
        <v>96</v>
      </c>
      <c r="V13" s="39"/>
      <c r="W13" s="59"/>
      <c r="X13" s="224">
        <v>3616</v>
      </c>
      <c r="Y13" s="276">
        <v>499358</v>
      </c>
      <c r="Z13" s="227">
        <v>200257</v>
      </c>
      <c r="AA13" s="227">
        <v>90243</v>
      </c>
      <c r="AB13" s="229">
        <v>110015</v>
      </c>
      <c r="AC13" s="229">
        <v>83308</v>
      </c>
      <c r="AD13" s="273">
        <v>66984</v>
      </c>
      <c r="AE13" s="276">
        <v>17779</v>
      </c>
      <c r="AF13" s="276">
        <v>14427</v>
      </c>
      <c r="AG13" s="276">
        <v>1156</v>
      </c>
      <c r="AH13" s="276">
        <v>1992</v>
      </c>
      <c r="AI13" s="288">
        <v>0</v>
      </c>
      <c r="AJ13" s="279">
        <v>30164</v>
      </c>
      <c r="AK13" s="281">
        <v>2021</v>
      </c>
      <c r="AL13" s="159"/>
      <c r="AM13" s="41"/>
    </row>
    <row r="14" spans="1:39" ht="12.6" customHeight="1">
      <c r="A14" s="233" t="s">
        <v>97</v>
      </c>
      <c r="B14" s="39"/>
      <c r="C14" s="59"/>
      <c r="D14" s="224">
        <v>3247877</v>
      </c>
      <c r="E14" s="227">
        <v>142547</v>
      </c>
      <c r="F14" s="227">
        <v>1682399</v>
      </c>
      <c r="G14" s="227">
        <v>1027279</v>
      </c>
      <c r="H14" s="229">
        <v>17189</v>
      </c>
      <c r="I14" s="229">
        <v>655120</v>
      </c>
      <c r="J14" s="229">
        <v>38196</v>
      </c>
      <c r="K14" s="273">
        <v>57613</v>
      </c>
      <c r="L14" s="276">
        <v>37679</v>
      </c>
      <c r="M14" s="276">
        <v>19935</v>
      </c>
      <c r="N14" s="276">
        <v>153523</v>
      </c>
      <c r="O14" s="276">
        <v>175604</v>
      </c>
      <c r="P14" s="276">
        <v>9986</v>
      </c>
      <c r="Q14" s="279">
        <v>73323</v>
      </c>
      <c r="R14" s="281">
        <v>2022</v>
      </c>
      <c r="S14" s="159"/>
      <c r="T14" s="41"/>
      <c r="U14" s="233" t="s">
        <v>97</v>
      </c>
      <c r="V14" s="39"/>
      <c r="W14" s="59"/>
      <c r="X14" s="224">
        <v>3896</v>
      </c>
      <c r="Y14" s="276">
        <v>544366</v>
      </c>
      <c r="Z14" s="227">
        <v>187367</v>
      </c>
      <c r="AA14" s="227">
        <v>94320</v>
      </c>
      <c r="AB14" s="229">
        <v>93046</v>
      </c>
      <c r="AC14" s="229">
        <v>85419</v>
      </c>
      <c r="AD14" s="273">
        <v>68017</v>
      </c>
      <c r="AE14" s="276">
        <v>15481</v>
      </c>
      <c r="AF14" s="276">
        <v>15722</v>
      </c>
      <c r="AG14" s="276">
        <v>1628</v>
      </c>
      <c r="AH14" s="276">
        <v>1297</v>
      </c>
      <c r="AI14" s="288">
        <v>0</v>
      </c>
      <c r="AJ14" s="279">
        <v>29688</v>
      </c>
      <c r="AK14" s="281">
        <v>2022</v>
      </c>
      <c r="AL14" s="159"/>
      <c r="AM14" s="41"/>
    </row>
    <row r="15" spans="1:39" ht="12.6" customHeight="1">
      <c r="A15" s="233" t="s">
        <v>98</v>
      </c>
      <c r="B15" s="39"/>
      <c r="C15" s="59"/>
      <c r="D15" s="224">
        <v>3456158</v>
      </c>
      <c r="E15" s="227">
        <v>152507</v>
      </c>
      <c r="F15" s="227">
        <v>1834559</v>
      </c>
      <c r="G15" s="227">
        <v>1079455</v>
      </c>
      <c r="H15" s="229">
        <v>19795</v>
      </c>
      <c r="I15" s="229">
        <v>755104</v>
      </c>
      <c r="J15" s="229">
        <v>41936</v>
      </c>
      <c r="K15" s="273">
        <v>61853</v>
      </c>
      <c r="L15" s="276">
        <v>36847</v>
      </c>
      <c r="M15" s="276">
        <v>25006</v>
      </c>
      <c r="N15" s="276">
        <v>164255</v>
      </c>
      <c r="O15" s="276">
        <v>197336</v>
      </c>
      <c r="P15" s="276">
        <v>8068</v>
      </c>
      <c r="Q15" s="279">
        <v>69629</v>
      </c>
      <c r="R15" s="281">
        <v>2023</v>
      </c>
      <c r="S15" s="159"/>
      <c r="T15" s="41"/>
      <c r="U15" s="233" t="s">
        <v>98</v>
      </c>
      <c r="V15" s="39"/>
      <c r="W15" s="59"/>
      <c r="X15" s="224">
        <v>5513</v>
      </c>
      <c r="Y15" s="276">
        <v>572342</v>
      </c>
      <c r="Z15" s="227">
        <v>168572</v>
      </c>
      <c r="AA15" s="227">
        <v>94070</v>
      </c>
      <c r="AB15" s="229">
        <v>74502</v>
      </c>
      <c r="AC15" s="229">
        <v>89308</v>
      </c>
      <c r="AD15" s="273">
        <v>68648</v>
      </c>
      <c r="AE15" s="276">
        <v>15801</v>
      </c>
      <c r="AF15" s="276">
        <v>17035</v>
      </c>
      <c r="AG15" s="276">
        <v>1890</v>
      </c>
      <c r="AH15" s="276">
        <v>1325</v>
      </c>
      <c r="AI15" s="276">
        <v>0</v>
      </c>
      <c r="AJ15" s="279">
        <v>27517</v>
      </c>
      <c r="AK15" s="281">
        <v>2023</v>
      </c>
      <c r="AL15" s="159"/>
      <c r="AM15" s="41"/>
    </row>
    <row r="16" spans="1:39" ht="12.6" customHeight="1">
      <c r="A16" s="233" t="s">
        <v>99</v>
      </c>
      <c r="B16" s="39"/>
      <c r="C16" s="59"/>
      <c r="D16" s="224">
        <v>3761882</v>
      </c>
      <c r="E16" s="227">
        <v>160904</v>
      </c>
      <c r="F16" s="227">
        <v>1951082</v>
      </c>
      <c r="G16" s="227">
        <v>1121991</v>
      </c>
      <c r="H16" s="229">
        <v>29143</v>
      </c>
      <c r="I16" s="229">
        <v>829091</v>
      </c>
      <c r="J16" s="229">
        <v>71573</v>
      </c>
      <c r="K16" s="273">
        <v>73091</v>
      </c>
      <c r="L16" s="276">
        <v>41693</v>
      </c>
      <c r="M16" s="276">
        <v>31397</v>
      </c>
      <c r="N16" s="276">
        <v>161268</v>
      </c>
      <c r="O16" s="276">
        <v>288063</v>
      </c>
      <c r="P16" s="276">
        <v>12801</v>
      </c>
      <c r="Q16" s="279">
        <v>66328</v>
      </c>
      <c r="R16" s="281">
        <v>2024</v>
      </c>
      <c r="S16" s="159"/>
      <c r="T16" s="41"/>
      <c r="U16" s="233" t="s">
        <v>99</v>
      </c>
      <c r="V16" s="39"/>
      <c r="W16" s="59"/>
      <c r="X16" s="224">
        <v>6633</v>
      </c>
      <c r="Y16" s="276">
        <v>623736</v>
      </c>
      <c r="Z16" s="227">
        <v>188271</v>
      </c>
      <c r="AA16" s="227">
        <v>99020</v>
      </c>
      <c r="AB16" s="229">
        <v>89250</v>
      </c>
      <c r="AC16" s="229">
        <v>92584</v>
      </c>
      <c r="AD16" s="273">
        <v>68737</v>
      </c>
      <c r="AE16" s="276">
        <v>19256</v>
      </c>
      <c r="AF16" s="276">
        <v>18825</v>
      </c>
      <c r="AG16" s="276">
        <v>2086</v>
      </c>
      <c r="AH16" s="276">
        <v>1796</v>
      </c>
      <c r="AI16" s="291">
        <v>0</v>
      </c>
      <c r="AJ16" s="279">
        <v>26421</v>
      </c>
      <c r="AK16" s="281">
        <v>2024</v>
      </c>
      <c r="AL16" s="159"/>
      <c r="AM16" s="41"/>
    </row>
    <row r="17" spans="1:39" ht="12.6" customHeight="1">
      <c r="A17" s="233" t="s">
        <v>100</v>
      </c>
      <c r="B17" s="39"/>
      <c r="C17" s="59"/>
      <c r="D17" s="224">
        <v>3787944</v>
      </c>
      <c r="E17" s="227">
        <v>156602</v>
      </c>
      <c r="F17" s="227">
        <v>2021832</v>
      </c>
      <c r="G17" s="227">
        <v>1148161</v>
      </c>
      <c r="H17" s="229">
        <v>39960</v>
      </c>
      <c r="I17" s="229">
        <v>873672</v>
      </c>
      <c r="J17" s="229">
        <v>54426</v>
      </c>
      <c r="K17" s="273">
        <v>71052</v>
      </c>
      <c r="L17" s="276">
        <v>44326</v>
      </c>
      <c r="M17" s="276">
        <v>26725</v>
      </c>
      <c r="N17" s="276">
        <v>143968</v>
      </c>
      <c r="O17" s="276">
        <v>292813</v>
      </c>
      <c r="P17" s="276">
        <v>11585</v>
      </c>
      <c r="Q17" s="279">
        <v>65940</v>
      </c>
      <c r="R17" s="281">
        <v>2025</v>
      </c>
      <c r="S17" s="159"/>
      <c r="T17" s="41"/>
      <c r="U17" s="233" t="s">
        <v>100</v>
      </c>
      <c r="V17" s="39"/>
      <c r="W17" s="59"/>
      <c r="X17" s="224">
        <v>5614</v>
      </c>
      <c r="Y17" s="276">
        <v>615936</v>
      </c>
      <c r="Z17" s="227">
        <v>166509</v>
      </c>
      <c r="AA17" s="227">
        <v>98206</v>
      </c>
      <c r="AB17" s="229">
        <v>68303</v>
      </c>
      <c r="AC17" s="229">
        <v>100485</v>
      </c>
      <c r="AD17" s="273">
        <v>68890</v>
      </c>
      <c r="AE17" s="276">
        <v>15957</v>
      </c>
      <c r="AF17" s="276">
        <v>20312</v>
      </c>
      <c r="AG17" s="276">
        <v>2247</v>
      </c>
      <c r="AH17" s="276">
        <v>1623</v>
      </c>
      <c r="AI17" s="288">
        <v>0</v>
      </c>
      <c r="AJ17" s="279">
        <v>26580</v>
      </c>
      <c r="AK17" s="281">
        <v>2025</v>
      </c>
      <c r="AL17" s="159"/>
      <c r="AM17" s="41"/>
    </row>
    <row r="18" spans="1:39" ht="21.7" customHeight="1">
      <c r="A18" s="232" t="s">
        <v>101</v>
      </c>
      <c r="B18" s="39"/>
      <c r="C18" s="59"/>
      <c r="D18" s="223">
        <v>403800</v>
      </c>
      <c r="E18" s="226">
        <v>12189</v>
      </c>
      <c r="F18" s="226">
        <v>306062</v>
      </c>
      <c r="G18" s="226">
        <v>247895</v>
      </c>
      <c r="H18" s="230">
        <v>0</v>
      </c>
      <c r="I18" s="228">
        <v>58167</v>
      </c>
      <c r="J18" s="228">
        <v>4255</v>
      </c>
      <c r="K18" s="272">
        <v>4457</v>
      </c>
      <c r="L18" s="275">
        <v>2821</v>
      </c>
      <c r="M18" s="275">
        <v>1636</v>
      </c>
      <c r="N18" s="275">
        <v>10941</v>
      </c>
      <c r="O18" s="275">
        <v>22536</v>
      </c>
      <c r="P18" s="275">
        <v>807</v>
      </c>
      <c r="Q18" s="278">
        <v>5711</v>
      </c>
      <c r="R18" s="280" t="s">
        <v>119</v>
      </c>
      <c r="S18" s="159"/>
      <c r="T18" s="41"/>
      <c r="U18" s="232" t="s">
        <v>101</v>
      </c>
      <c r="V18" s="39"/>
      <c r="W18" s="59"/>
      <c r="X18" s="223">
        <v>350</v>
      </c>
      <c r="Y18" s="275">
        <v>-10548</v>
      </c>
      <c r="Z18" s="226">
        <v>5884</v>
      </c>
      <c r="AA18" s="226">
        <v>142</v>
      </c>
      <c r="AB18" s="228">
        <v>5743</v>
      </c>
      <c r="AC18" s="228">
        <v>36926</v>
      </c>
      <c r="AD18" s="272">
        <v>3787</v>
      </c>
      <c r="AE18" s="275">
        <v>1391</v>
      </c>
      <c r="AF18" s="275">
        <v>774</v>
      </c>
      <c r="AG18" s="275">
        <v>179</v>
      </c>
      <c r="AH18" s="275">
        <v>189</v>
      </c>
      <c r="AI18" s="287">
        <v>0</v>
      </c>
      <c r="AJ18" s="278">
        <v>2163</v>
      </c>
      <c r="AK18" s="280" t="s">
        <v>119</v>
      </c>
      <c r="AL18" s="159"/>
      <c r="AM18" s="41"/>
    </row>
    <row r="19" spans="1:39" ht="21.7" customHeight="1">
      <c r="A19" s="232" t="s">
        <v>102</v>
      </c>
      <c r="B19" s="39"/>
      <c r="C19" s="59"/>
      <c r="D19" s="223">
        <v>876773</v>
      </c>
      <c r="E19" s="226">
        <v>11461</v>
      </c>
      <c r="F19" s="226">
        <v>686356</v>
      </c>
      <c r="G19" s="226">
        <v>354963</v>
      </c>
      <c r="H19" s="230">
        <v>0</v>
      </c>
      <c r="I19" s="228">
        <v>331392</v>
      </c>
      <c r="J19" s="228">
        <v>5822</v>
      </c>
      <c r="K19" s="272">
        <v>6546</v>
      </c>
      <c r="L19" s="275">
        <v>4743</v>
      </c>
      <c r="M19" s="275">
        <v>1803</v>
      </c>
      <c r="N19" s="275">
        <v>11109</v>
      </c>
      <c r="O19" s="275">
        <v>23906</v>
      </c>
      <c r="P19" s="275">
        <v>837</v>
      </c>
      <c r="Q19" s="278">
        <v>5592</v>
      </c>
      <c r="R19" s="280" t="s">
        <v>120</v>
      </c>
      <c r="S19" s="159"/>
      <c r="T19" s="41"/>
      <c r="U19" s="232" t="s">
        <v>102</v>
      </c>
      <c r="V19" s="39"/>
      <c r="W19" s="59"/>
      <c r="X19" s="223">
        <v>308</v>
      </c>
      <c r="Y19" s="275">
        <v>112512</v>
      </c>
      <c r="Z19" s="226">
        <v>6821</v>
      </c>
      <c r="AA19" s="226">
        <v>173</v>
      </c>
      <c r="AB19" s="228">
        <v>6647</v>
      </c>
      <c r="AC19" s="228">
        <v>4104</v>
      </c>
      <c r="AD19" s="272">
        <v>704</v>
      </c>
      <c r="AE19" s="275">
        <v>1464</v>
      </c>
      <c r="AF19" s="275">
        <v>2662</v>
      </c>
      <c r="AG19" s="275">
        <v>186</v>
      </c>
      <c r="AH19" s="275">
        <v>93</v>
      </c>
      <c r="AI19" s="290">
        <v>0</v>
      </c>
      <c r="AJ19" s="278">
        <v>2114</v>
      </c>
      <c r="AK19" s="280" t="s">
        <v>120</v>
      </c>
      <c r="AL19" s="159"/>
      <c r="AM19" s="41"/>
    </row>
    <row r="20" spans="1:39" ht="12.6" customHeight="1">
      <c r="A20" s="232" t="s">
        <v>103</v>
      </c>
      <c r="B20" s="39"/>
      <c r="C20" s="59"/>
      <c r="D20" s="223">
        <v>153710</v>
      </c>
      <c r="E20" s="226">
        <v>12757</v>
      </c>
      <c r="F20" s="226">
        <v>89492</v>
      </c>
      <c r="G20" s="226">
        <v>6572</v>
      </c>
      <c r="H20" s="230">
        <v>0</v>
      </c>
      <c r="I20" s="228">
        <v>82920</v>
      </c>
      <c r="J20" s="228">
        <v>4967</v>
      </c>
      <c r="K20" s="272">
        <v>7310</v>
      </c>
      <c r="L20" s="275">
        <v>5549</v>
      </c>
      <c r="M20" s="275">
        <v>1761</v>
      </c>
      <c r="N20" s="275">
        <v>12303</v>
      </c>
      <c r="O20" s="275">
        <v>27745</v>
      </c>
      <c r="P20" s="275">
        <v>846</v>
      </c>
      <c r="Q20" s="278">
        <v>5155</v>
      </c>
      <c r="R20" s="280" t="s">
        <v>121</v>
      </c>
      <c r="S20" s="159"/>
      <c r="T20" s="41"/>
      <c r="U20" s="232" t="s">
        <v>103</v>
      </c>
      <c r="V20" s="39"/>
      <c r="W20" s="59"/>
      <c r="X20" s="223">
        <v>336</v>
      </c>
      <c r="Y20" s="275">
        <v>-12455</v>
      </c>
      <c r="Z20" s="226">
        <v>4731</v>
      </c>
      <c r="AA20" s="226">
        <v>148</v>
      </c>
      <c r="AB20" s="228">
        <v>4583</v>
      </c>
      <c r="AC20" s="228">
        <v>693</v>
      </c>
      <c r="AD20" s="272">
        <v>522</v>
      </c>
      <c r="AE20" s="275">
        <v>1119</v>
      </c>
      <c r="AF20" s="275">
        <v>763</v>
      </c>
      <c r="AG20" s="275">
        <v>198</v>
      </c>
      <c r="AH20" s="275">
        <v>72</v>
      </c>
      <c r="AI20" s="290">
        <v>0</v>
      </c>
      <c r="AJ20" s="278">
        <v>2123</v>
      </c>
      <c r="AK20" s="280" t="s">
        <v>121</v>
      </c>
      <c r="AL20" s="159"/>
      <c r="AM20" s="41"/>
    </row>
    <row r="21" spans="1:39" ht="12.6" customHeight="1">
      <c r="A21" s="232" t="s">
        <v>104</v>
      </c>
      <c r="B21" s="39"/>
      <c r="C21" s="59"/>
      <c r="D21" s="223">
        <v>415201</v>
      </c>
      <c r="E21" s="226">
        <v>15418</v>
      </c>
      <c r="F21" s="226">
        <v>220885</v>
      </c>
      <c r="G21" s="226">
        <v>175316</v>
      </c>
      <c r="H21" s="228">
        <v>39960</v>
      </c>
      <c r="I21" s="228">
        <v>45569</v>
      </c>
      <c r="J21" s="228">
        <v>4448</v>
      </c>
      <c r="K21" s="272">
        <v>5949</v>
      </c>
      <c r="L21" s="275">
        <v>4258</v>
      </c>
      <c r="M21" s="275">
        <v>1692</v>
      </c>
      <c r="N21" s="275">
        <v>11120</v>
      </c>
      <c r="O21" s="275">
        <v>31160</v>
      </c>
      <c r="P21" s="275">
        <v>986</v>
      </c>
      <c r="Q21" s="278">
        <v>5323</v>
      </c>
      <c r="R21" s="280" t="s">
        <v>122</v>
      </c>
      <c r="S21" s="159"/>
      <c r="T21" s="41"/>
      <c r="U21" s="232" t="s">
        <v>104</v>
      </c>
      <c r="V21" s="39"/>
      <c r="W21" s="59"/>
      <c r="X21" s="223">
        <v>481</v>
      </c>
      <c r="Y21" s="275">
        <v>111724</v>
      </c>
      <c r="Z21" s="226">
        <v>4578</v>
      </c>
      <c r="AA21" s="226">
        <v>140</v>
      </c>
      <c r="AB21" s="228">
        <v>4438</v>
      </c>
      <c r="AC21" s="228">
        <v>392</v>
      </c>
      <c r="AD21" s="272">
        <v>321</v>
      </c>
      <c r="AE21" s="275">
        <v>1355</v>
      </c>
      <c r="AF21" s="275">
        <v>2693</v>
      </c>
      <c r="AG21" s="275">
        <v>199</v>
      </c>
      <c r="AH21" s="275">
        <v>400</v>
      </c>
      <c r="AI21" s="290">
        <v>0</v>
      </c>
      <c r="AJ21" s="278">
        <v>2215</v>
      </c>
      <c r="AK21" s="280" t="s">
        <v>122</v>
      </c>
      <c r="AL21" s="159"/>
      <c r="AM21" s="41"/>
    </row>
    <row r="22" spans="1:39" ht="21.7" customHeight="1">
      <c r="A22" s="232" t="s">
        <v>105</v>
      </c>
      <c r="B22" s="39"/>
      <c r="C22" s="59"/>
      <c r="D22" s="223">
        <v>417422</v>
      </c>
      <c r="E22" s="226">
        <v>12466</v>
      </c>
      <c r="F22" s="226">
        <v>350597</v>
      </c>
      <c r="G22" s="226">
        <v>301163</v>
      </c>
      <c r="H22" s="230">
        <v>0</v>
      </c>
      <c r="I22" s="228">
        <v>49434</v>
      </c>
      <c r="J22" s="228">
        <v>4351</v>
      </c>
      <c r="K22" s="272">
        <v>7208</v>
      </c>
      <c r="L22" s="275">
        <v>3900</v>
      </c>
      <c r="M22" s="275">
        <v>3308</v>
      </c>
      <c r="N22" s="275">
        <v>11416</v>
      </c>
      <c r="O22" s="275">
        <v>30297</v>
      </c>
      <c r="P22" s="275">
        <v>1239</v>
      </c>
      <c r="Q22" s="278">
        <v>5619</v>
      </c>
      <c r="R22" s="280" t="s">
        <v>123</v>
      </c>
      <c r="S22" s="159"/>
      <c r="T22" s="41"/>
      <c r="U22" s="232" t="s">
        <v>105</v>
      </c>
      <c r="V22" s="39"/>
      <c r="W22" s="59"/>
      <c r="X22" s="223">
        <v>320</v>
      </c>
      <c r="Y22" s="275">
        <v>-14598</v>
      </c>
      <c r="Z22" s="226">
        <v>7099</v>
      </c>
      <c r="AA22" s="226">
        <v>1779</v>
      </c>
      <c r="AB22" s="228">
        <v>5320</v>
      </c>
      <c r="AC22" s="228">
        <v>352</v>
      </c>
      <c r="AD22" s="272">
        <v>707</v>
      </c>
      <c r="AE22" s="275">
        <v>1419</v>
      </c>
      <c r="AF22" s="275">
        <v>706</v>
      </c>
      <c r="AG22" s="275">
        <v>179</v>
      </c>
      <c r="AH22" s="275">
        <v>148</v>
      </c>
      <c r="AI22" s="290">
        <v>0</v>
      </c>
      <c r="AJ22" s="278">
        <v>2249</v>
      </c>
      <c r="AK22" s="280" t="s">
        <v>123</v>
      </c>
      <c r="AL22" s="159"/>
      <c r="AM22" s="41"/>
    </row>
    <row r="23" spans="1:39" ht="12.6" customHeight="1">
      <c r="A23" s="232" t="s">
        <v>106</v>
      </c>
      <c r="B23" s="39"/>
      <c r="C23" s="59"/>
      <c r="D23" s="223">
        <v>292878</v>
      </c>
      <c r="E23" s="226">
        <v>12514</v>
      </c>
      <c r="F23" s="226">
        <v>42550</v>
      </c>
      <c r="G23" s="226">
        <v>11109</v>
      </c>
      <c r="H23" s="230">
        <v>0</v>
      </c>
      <c r="I23" s="228">
        <v>31441</v>
      </c>
      <c r="J23" s="228">
        <v>4142</v>
      </c>
      <c r="K23" s="272">
        <v>4817</v>
      </c>
      <c r="L23" s="275">
        <v>3320</v>
      </c>
      <c r="M23" s="275">
        <v>1496</v>
      </c>
      <c r="N23" s="275">
        <v>11670</v>
      </c>
      <c r="O23" s="275">
        <v>32998</v>
      </c>
      <c r="P23" s="275">
        <v>1406</v>
      </c>
      <c r="Q23" s="278">
        <v>5356</v>
      </c>
      <c r="R23" s="280" t="s">
        <v>124</v>
      </c>
      <c r="S23" s="159"/>
      <c r="T23" s="41"/>
      <c r="U23" s="232" t="s">
        <v>106</v>
      </c>
      <c r="V23" s="39"/>
      <c r="W23" s="59"/>
      <c r="X23" s="223">
        <v>319</v>
      </c>
      <c r="Y23" s="275">
        <v>116430</v>
      </c>
      <c r="Z23" s="226">
        <v>57177</v>
      </c>
      <c r="AA23" s="226">
        <v>51945</v>
      </c>
      <c r="AB23" s="228">
        <v>5232</v>
      </c>
      <c r="AC23" s="228">
        <v>210</v>
      </c>
      <c r="AD23" s="272">
        <v>896</v>
      </c>
      <c r="AE23" s="275">
        <v>1378</v>
      </c>
      <c r="AF23" s="275">
        <v>2584</v>
      </c>
      <c r="AG23" s="275">
        <v>163</v>
      </c>
      <c r="AH23" s="275">
        <v>91</v>
      </c>
      <c r="AI23" s="290">
        <v>0</v>
      </c>
      <c r="AJ23" s="278">
        <v>2317</v>
      </c>
      <c r="AK23" s="280" t="s">
        <v>124</v>
      </c>
      <c r="AL23" s="159"/>
      <c r="AM23" s="41"/>
    </row>
    <row r="24" spans="1:39" ht="12.6" customHeight="1">
      <c r="A24" s="232" t="s">
        <v>107</v>
      </c>
      <c r="B24" s="39"/>
      <c r="C24" s="59"/>
      <c r="D24" s="223">
        <v>206645</v>
      </c>
      <c r="E24" s="226">
        <v>17244</v>
      </c>
      <c r="F24" s="226">
        <v>62343</v>
      </c>
      <c r="G24" s="226">
        <v>18430</v>
      </c>
      <c r="H24" s="230">
        <v>0</v>
      </c>
      <c r="I24" s="228">
        <v>43913</v>
      </c>
      <c r="J24" s="228">
        <v>6995</v>
      </c>
      <c r="K24" s="272">
        <v>9802</v>
      </c>
      <c r="L24" s="275">
        <v>4744</v>
      </c>
      <c r="M24" s="275">
        <v>5059</v>
      </c>
      <c r="N24" s="275">
        <v>12707</v>
      </c>
      <c r="O24" s="275">
        <v>31182</v>
      </c>
      <c r="P24" s="275">
        <v>1116</v>
      </c>
      <c r="Q24" s="278">
        <v>6241</v>
      </c>
      <c r="R24" s="280" t="s">
        <v>125</v>
      </c>
      <c r="S24" s="159"/>
      <c r="T24" s="41"/>
      <c r="U24" s="232" t="s">
        <v>107</v>
      </c>
      <c r="V24" s="39"/>
      <c r="W24" s="59"/>
      <c r="X24" s="223">
        <v>498</v>
      </c>
      <c r="Y24" s="275">
        <v>11434</v>
      </c>
      <c r="Z24" s="226">
        <v>47869</v>
      </c>
      <c r="AA24" s="226">
        <v>41953</v>
      </c>
      <c r="AB24" s="228">
        <v>5916</v>
      </c>
      <c r="AC24" s="228">
        <v>342</v>
      </c>
      <c r="AD24" s="272">
        <v>297</v>
      </c>
      <c r="AE24" s="275">
        <v>1621</v>
      </c>
      <c r="AF24" s="275">
        <v>979</v>
      </c>
      <c r="AG24" s="275">
        <v>250</v>
      </c>
      <c r="AH24" s="275">
        <v>76</v>
      </c>
      <c r="AI24" s="290">
        <v>0</v>
      </c>
      <c r="AJ24" s="278">
        <v>2646</v>
      </c>
      <c r="AK24" s="280" t="s">
        <v>125</v>
      </c>
      <c r="AL24" s="159"/>
      <c r="AM24" s="41"/>
    </row>
    <row r="25" spans="1:39" ht="21.7" customHeight="1">
      <c r="A25" s="233" t="s">
        <v>108</v>
      </c>
      <c r="B25" s="39"/>
      <c r="C25" s="59"/>
      <c r="D25" s="224">
        <v>2587609</v>
      </c>
      <c r="E25" s="227">
        <v>78408</v>
      </c>
      <c r="F25" s="227">
        <v>1451159</v>
      </c>
      <c r="G25" s="227">
        <v>780299</v>
      </c>
      <c r="H25" s="231">
        <v>0</v>
      </c>
      <c r="I25" s="229">
        <v>670860</v>
      </c>
      <c r="J25" s="229">
        <v>22500</v>
      </c>
      <c r="K25" s="273">
        <v>39530</v>
      </c>
      <c r="L25" s="276">
        <v>25860</v>
      </c>
      <c r="M25" s="276">
        <v>13670</v>
      </c>
      <c r="N25" s="276">
        <v>57857</v>
      </c>
      <c r="O25" s="276">
        <v>333616</v>
      </c>
      <c r="P25" s="276">
        <v>11231</v>
      </c>
      <c r="Q25" s="279">
        <v>32376</v>
      </c>
      <c r="R25" s="281">
        <v>2026</v>
      </c>
      <c r="S25" s="159"/>
      <c r="T25" s="41"/>
      <c r="U25" s="233" t="s">
        <v>108</v>
      </c>
      <c r="V25" s="39"/>
      <c r="W25" s="59"/>
      <c r="X25" s="224">
        <v>1761</v>
      </c>
      <c r="Y25" s="276">
        <v>349615</v>
      </c>
      <c r="Z25" s="227">
        <v>34818</v>
      </c>
      <c r="AA25" s="227">
        <v>1579</v>
      </c>
      <c r="AB25" s="229">
        <v>33240</v>
      </c>
      <c r="AC25" s="229">
        <v>98341</v>
      </c>
      <c r="AD25" s="273">
        <v>65393</v>
      </c>
      <c r="AE25" s="276">
        <v>8018</v>
      </c>
      <c r="AF25" s="276">
        <v>10341</v>
      </c>
      <c r="AG25" s="276">
        <v>1159</v>
      </c>
      <c r="AH25" s="276">
        <v>862</v>
      </c>
      <c r="AI25" s="288">
        <v>0</v>
      </c>
      <c r="AJ25" s="279">
        <v>13122</v>
      </c>
      <c r="AK25" s="281">
        <v>2026</v>
      </c>
      <c r="AL25" s="159"/>
      <c r="AM25" s="41"/>
    </row>
    <row r="26" spans="1:39" ht="21.7" customHeight="1">
      <c r="A26" s="232" t="s">
        <v>109</v>
      </c>
      <c r="B26" s="39"/>
      <c r="C26" s="59"/>
      <c r="D26" s="223">
        <v>264405</v>
      </c>
      <c r="E26" s="226">
        <v>12365</v>
      </c>
      <c r="F26" s="226">
        <v>57254</v>
      </c>
      <c r="G26" s="226">
        <v>4579</v>
      </c>
      <c r="H26" s="230">
        <v>0</v>
      </c>
      <c r="I26" s="228">
        <v>52676</v>
      </c>
      <c r="J26" s="228">
        <v>2018</v>
      </c>
      <c r="K26" s="272">
        <v>6540</v>
      </c>
      <c r="L26" s="275">
        <v>4252</v>
      </c>
      <c r="M26" s="275">
        <v>2288</v>
      </c>
      <c r="N26" s="275">
        <v>9598</v>
      </c>
      <c r="O26" s="275">
        <v>43870</v>
      </c>
      <c r="P26" s="275">
        <v>1302</v>
      </c>
      <c r="Q26" s="278">
        <v>5663</v>
      </c>
      <c r="R26" s="280" t="s">
        <v>126</v>
      </c>
      <c r="S26" s="159"/>
      <c r="T26" s="41"/>
      <c r="U26" s="232" t="s">
        <v>109</v>
      </c>
      <c r="V26" s="39"/>
      <c r="W26" s="59"/>
      <c r="X26" s="223">
        <v>238</v>
      </c>
      <c r="Y26" s="275">
        <v>112232</v>
      </c>
      <c r="Z26" s="226">
        <v>7355</v>
      </c>
      <c r="AA26" s="226">
        <v>683</v>
      </c>
      <c r="AB26" s="228">
        <v>6672</v>
      </c>
      <c r="AC26" s="228">
        <v>158</v>
      </c>
      <c r="AD26" s="272">
        <v>886</v>
      </c>
      <c r="AE26" s="275">
        <v>1489</v>
      </c>
      <c r="AF26" s="275">
        <v>2804</v>
      </c>
      <c r="AG26" s="275">
        <v>191</v>
      </c>
      <c r="AH26" s="275">
        <v>75</v>
      </c>
      <c r="AI26" s="290">
        <v>0</v>
      </c>
      <c r="AJ26" s="278">
        <v>2385</v>
      </c>
      <c r="AK26" s="280" t="s">
        <v>126</v>
      </c>
      <c r="AL26" s="159"/>
      <c r="AM26" s="41"/>
    </row>
    <row r="27" spans="1:39" ht="12.6" customHeight="1">
      <c r="A27" s="232" t="s">
        <v>110</v>
      </c>
      <c r="B27" s="39"/>
      <c r="C27" s="59"/>
      <c r="D27" s="223">
        <v>92173</v>
      </c>
      <c r="E27" s="226">
        <v>10537</v>
      </c>
      <c r="F27" s="226">
        <v>48604</v>
      </c>
      <c r="G27" s="226">
        <v>5301</v>
      </c>
      <c r="H27" s="230">
        <v>0</v>
      </c>
      <c r="I27" s="228">
        <v>43303</v>
      </c>
      <c r="J27" s="228">
        <v>3428</v>
      </c>
      <c r="K27" s="272">
        <v>3745</v>
      </c>
      <c r="L27" s="275">
        <v>2080</v>
      </c>
      <c r="M27" s="275">
        <v>1665</v>
      </c>
      <c r="N27" s="275">
        <v>7312</v>
      </c>
      <c r="O27" s="275">
        <v>26346</v>
      </c>
      <c r="P27" s="275">
        <v>1094</v>
      </c>
      <c r="Q27" s="278">
        <v>5176</v>
      </c>
      <c r="R27" s="280" t="s">
        <v>127</v>
      </c>
      <c r="S27" s="159"/>
      <c r="T27" s="41"/>
      <c r="U27" s="232" t="s">
        <v>110</v>
      </c>
      <c r="V27" s="39"/>
      <c r="W27" s="59"/>
      <c r="X27" s="223">
        <v>117</v>
      </c>
      <c r="Y27" s="275">
        <v>-19252</v>
      </c>
      <c r="Z27" s="226">
        <v>4032</v>
      </c>
      <c r="AA27" s="226">
        <v>184</v>
      </c>
      <c r="AB27" s="228">
        <v>3848</v>
      </c>
      <c r="AC27" s="228">
        <v>121</v>
      </c>
      <c r="AD27" s="272">
        <v>675</v>
      </c>
      <c r="AE27" s="275">
        <v>891</v>
      </c>
      <c r="AF27" s="275">
        <v>445</v>
      </c>
      <c r="AG27" s="275">
        <v>212</v>
      </c>
      <c r="AH27" s="275">
        <v>79</v>
      </c>
      <c r="AI27" s="290">
        <v>0</v>
      </c>
      <c r="AJ27" s="278">
        <v>2040</v>
      </c>
      <c r="AK27" s="280" t="s">
        <v>127</v>
      </c>
      <c r="AL27" s="159"/>
      <c r="AM27" s="41"/>
    </row>
    <row r="28" spans="1:39" ht="12.6" customHeight="1">
      <c r="A28" s="232" t="s">
        <v>111</v>
      </c>
      <c r="B28" s="39"/>
      <c r="C28" s="59"/>
      <c r="D28" s="223">
        <v>298915</v>
      </c>
      <c r="E28" s="226">
        <v>13513</v>
      </c>
      <c r="F28" s="226">
        <v>58571</v>
      </c>
      <c r="G28" s="226">
        <v>7527</v>
      </c>
      <c r="H28" s="230">
        <v>0</v>
      </c>
      <c r="I28" s="228">
        <v>51043</v>
      </c>
      <c r="J28" s="228">
        <v>3977</v>
      </c>
      <c r="K28" s="272">
        <v>6340</v>
      </c>
      <c r="L28" s="275">
        <v>3614</v>
      </c>
      <c r="M28" s="275">
        <v>2726</v>
      </c>
      <c r="N28" s="275">
        <v>10239</v>
      </c>
      <c r="O28" s="275">
        <v>53488</v>
      </c>
      <c r="P28" s="275">
        <v>2370</v>
      </c>
      <c r="Q28" s="278">
        <v>4664</v>
      </c>
      <c r="R28" s="280" t="s">
        <v>128</v>
      </c>
      <c r="S28" s="159"/>
      <c r="T28" s="41"/>
      <c r="U28" s="232" t="s">
        <v>111</v>
      </c>
      <c r="V28" s="39"/>
      <c r="W28" s="59"/>
      <c r="X28" s="223">
        <v>234</v>
      </c>
      <c r="Y28" s="275">
        <v>131993</v>
      </c>
      <c r="Z28" s="226">
        <v>6291</v>
      </c>
      <c r="AA28" s="226">
        <v>227</v>
      </c>
      <c r="AB28" s="228">
        <v>6064</v>
      </c>
      <c r="AC28" s="228">
        <v>152</v>
      </c>
      <c r="AD28" s="272">
        <v>4252</v>
      </c>
      <c r="AE28" s="275">
        <v>1655</v>
      </c>
      <c r="AF28" s="275">
        <v>2626</v>
      </c>
      <c r="AG28" s="275">
        <v>189</v>
      </c>
      <c r="AH28" s="275">
        <v>412</v>
      </c>
      <c r="AI28" s="290">
        <v>0</v>
      </c>
      <c r="AJ28" s="278">
        <v>1926</v>
      </c>
      <c r="AK28" s="280" t="s">
        <v>128</v>
      </c>
      <c r="AL28" s="159"/>
      <c r="AM28" s="41"/>
    </row>
    <row r="29" spans="1:39" ht="21.7" customHeight="1">
      <c r="A29" s="232" t="s">
        <v>112</v>
      </c>
      <c r="B29" s="39"/>
      <c r="C29" s="59"/>
      <c r="D29" s="223">
        <v>189526</v>
      </c>
      <c r="E29" s="226">
        <v>13557</v>
      </c>
      <c r="F29" s="226">
        <v>42922</v>
      </c>
      <c r="G29" s="226">
        <v>-14041</v>
      </c>
      <c r="H29" s="230">
        <v>0</v>
      </c>
      <c r="I29" s="228">
        <v>56964</v>
      </c>
      <c r="J29" s="228">
        <v>4317</v>
      </c>
      <c r="K29" s="272">
        <v>9948</v>
      </c>
      <c r="L29" s="275">
        <v>7469</v>
      </c>
      <c r="M29" s="275">
        <v>2479</v>
      </c>
      <c r="N29" s="275">
        <v>10728</v>
      </c>
      <c r="O29" s="275">
        <v>54562</v>
      </c>
      <c r="P29" s="275">
        <v>1686</v>
      </c>
      <c r="Q29" s="278">
        <v>6168</v>
      </c>
      <c r="R29" s="280" t="s">
        <v>129</v>
      </c>
      <c r="S29" s="159"/>
      <c r="T29" s="41"/>
      <c r="U29" s="232" t="s">
        <v>112</v>
      </c>
      <c r="V29" s="39"/>
      <c r="W29" s="59"/>
      <c r="X29" s="223">
        <v>380</v>
      </c>
      <c r="Y29" s="275">
        <v>-836</v>
      </c>
      <c r="Z29" s="226">
        <v>5839</v>
      </c>
      <c r="AA29" s="226">
        <v>200</v>
      </c>
      <c r="AB29" s="228">
        <v>5639</v>
      </c>
      <c r="AC29" s="228">
        <v>2336</v>
      </c>
      <c r="AD29" s="272">
        <v>37379</v>
      </c>
      <c r="AE29" s="275">
        <v>1284</v>
      </c>
      <c r="AF29" s="275">
        <v>708</v>
      </c>
      <c r="AG29" s="275">
        <v>204</v>
      </c>
      <c r="AH29" s="275">
        <v>143</v>
      </c>
      <c r="AI29" s="290">
        <v>0</v>
      </c>
      <c r="AJ29" s="278">
        <v>2520</v>
      </c>
      <c r="AK29" s="280" t="s">
        <v>129</v>
      </c>
      <c r="AL29" s="159"/>
      <c r="AM29" s="41"/>
    </row>
    <row r="30" spans="1:39" ht="12.6" customHeight="1">
      <c r="A30" s="232" t="s">
        <v>113</v>
      </c>
      <c r="B30" s="39"/>
      <c r="C30" s="59"/>
      <c r="D30" s="223">
        <v>576964</v>
      </c>
      <c r="E30" s="226">
        <v>13245</v>
      </c>
      <c r="F30" s="226">
        <v>250490</v>
      </c>
      <c r="G30" s="226">
        <v>188608</v>
      </c>
      <c r="H30" s="230">
        <v>0</v>
      </c>
      <c r="I30" s="228">
        <v>61882</v>
      </c>
      <c r="J30" s="228">
        <v>4238</v>
      </c>
      <c r="K30" s="272">
        <v>6231</v>
      </c>
      <c r="L30" s="275">
        <v>3983</v>
      </c>
      <c r="M30" s="275">
        <v>2248</v>
      </c>
      <c r="N30" s="275">
        <v>9144</v>
      </c>
      <c r="O30" s="275">
        <v>70443</v>
      </c>
      <c r="P30" s="275">
        <v>1993</v>
      </c>
      <c r="Q30" s="278">
        <v>5213</v>
      </c>
      <c r="R30" s="280" t="s">
        <v>130</v>
      </c>
      <c r="S30" s="159"/>
      <c r="T30" s="41"/>
      <c r="U30" s="232" t="s">
        <v>113</v>
      </c>
      <c r="V30" s="39"/>
      <c r="W30" s="59"/>
      <c r="X30" s="223">
        <v>385</v>
      </c>
      <c r="Y30" s="275">
        <v>129863</v>
      </c>
      <c r="Z30" s="226">
        <v>5660</v>
      </c>
      <c r="AA30" s="226">
        <v>170</v>
      </c>
      <c r="AB30" s="228">
        <v>5490</v>
      </c>
      <c r="AC30" s="228">
        <v>59229</v>
      </c>
      <c r="AD30" s="272">
        <v>18542</v>
      </c>
      <c r="AE30" s="275">
        <v>1316</v>
      </c>
      <c r="AF30" s="275">
        <v>2829</v>
      </c>
      <c r="AG30" s="275">
        <v>187</v>
      </c>
      <c r="AH30" s="275">
        <v>86</v>
      </c>
      <c r="AI30" s="287">
        <v>0</v>
      </c>
      <c r="AJ30" s="278">
        <v>2107</v>
      </c>
      <c r="AK30" s="280" t="s">
        <v>130</v>
      </c>
      <c r="AL30" s="159"/>
      <c r="AM30" s="41"/>
    </row>
    <row r="31" spans="1:39" ht="12.6" customHeight="1">
      <c r="A31" s="232" t="s">
        <v>101</v>
      </c>
      <c r="B31" s="39"/>
      <c r="C31" s="59"/>
      <c r="D31" s="223">
        <v>1165626</v>
      </c>
      <c r="E31" s="226">
        <v>15192</v>
      </c>
      <c r="F31" s="226">
        <v>993318</v>
      </c>
      <c r="G31" s="226">
        <v>588326</v>
      </c>
      <c r="H31" s="230">
        <v>0</v>
      </c>
      <c r="I31" s="228">
        <v>404992</v>
      </c>
      <c r="J31" s="228">
        <v>4523</v>
      </c>
      <c r="K31" s="272">
        <v>6726</v>
      </c>
      <c r="L31" s="275">
        <v>4461</v>
      </c>
      <c r="M31" s="275">
        <v>2265</v>
      </c>
      <c r="N31" s="275">
        <v>10837</v>
      </c>
      <c r="O31" s="275">
        <v>84907</v>
      </c>
      <c r="P31" s="275">
        <v>2787</v>
      </c>
      <c r="Q31" s="278">
        <v>5492</v>
      </c>
      <c r="R31" s="280" t="s">
        <v>119</v>
      </c>
      <c r="S31" s="159"/>
      <c r="T31" s="41"/>
      <c r="U31" s="232" t="s">
        <v>101</v>
      </c>
      <c r="V31" s="39"/>
      <c r="W31" s="59"/>
      <c r="X31" s="223">
        <v>407</v>
      </c>
      <c r="Y31" s="275">
        <v>-4385</v>
      </c>
      <c r="Z31" s="226">
        <v>5641</v>
      </c>
      <c r="AA31" s="226">
        <v>116</v>
      </c>
      <c r="AB31" s="228">
        <v>5525</v>
      </c>
      <c r="AC31" s="228">
        <v>36344</v>
      </c>
      <c r="AD31" s="272">
        <v>3659</v>
      </c>
      <c r="AE31" s="275">
        <v>1383</v>
      </c>
      <c r="AF31" s="275">
        <v>930</v>
      </c>
      <c r="AG31" s="275">
        <v>177</v>
      </c>
      <c r="AH31" s="275">
        <v>67</v>
      </c>
      <c r="AI31" s="287">
        <v>0</v>
      </c>
      <c r="AJ31" s="278">
        <v>2144</v>
      </c>
      <c r="AK31" s="280" t="s">
        <v>119</v>
      </c>
      <c r="AL31" s="159"/>
      <c r="AM31" s="41"/>
    </row>
    <row r="32" spans="1:39" ht="5.1" customHeight="1">
      <c r="A32" s="27"/>
      <c r="B32" s="27"/>
      <c r="C32" s="29"/>
      <c r="D32" s="62"/>
      <c r="E32" s="63"/>
      <c r="F32" s="63"/>
      <c r="G32" s="63"/>
      <c r="H32" s="64"/>
      <c r="I32" s="64"/>
      <c r="J32" s="64"/>
      <c r="K32" s="65"/>
      <c r="L32" s="66"/>
      <c r="M32" s="66"/>
      <c r="N32" s="66"/>
      <c r="O32" s="66"/>
      <c r="P32" s="66"/>
      <c r="Q32" s="68"/>
      <c r="R32" s="32"/>
      <c r="S32" s="32"/>
      <c r="T32" s="32"/>
      <c r="U32" s="27"/>
      <c r="V32" s="27"/>
      <c r="W32" s="29"/>
      <c r="X32" s="28"/>
      <c r="Y32" s="21"/>
      <c r="Z32" s="22"/>
      <c r="AA32" s="22"/>
      <c r="AB32" s="19"/>
      <c r="AC32" s="19"/>
      <c r="AD32" s="20"/>
      <c r="AE32" s="21"/>
      <c r="AF32" s="21"/>
      <c r="AG32" s="21"/>
      <c r="AH32" s="21"/>
      <c r="AI32" s="21"/>
      <c r="AJ32" s="23"/>
      <c r="AK32" s="32"/>
      <c r="AL32" s="32"/>
      <c r="AM32" s="32"/>
    </row>
    <row r="33" spans="1:39" ht="17.1" customHeight="1">
      <c r="A33" s="53" t="s">
        <v>32</v>
      </c>
      <c r="B33" s="167" t="s">
        <v>9</v>
      </c>
      <c r="C33" s="168"/>
      <c r="D33" s="214">
        <v>761826</v>
      </c>
      <c r="E33" s="216">
        <v>3004</v>
      </c>
      <c r="F33" s="216">
        <v>687256</v>
      </c>
      <c r="G33" s="216">
        <v>340431</v>
      </c>
      <c r="H33" s="218">
        <v>0</v>
      </c>
      <c r="I33" s="217">
        <v>346825</v>
      </c>
      <c r="J33" s="217">
        <v>267</v>
      </c>
      <c r="K33" s="263">
        <v>2269</v>
      </c>
      <c r="L33" s="265">
        <v>1639</v>
      </c>
      <c r="M33" s="265">
        <v>630</v>
      </c>
      <c r="N33" s="265">
        <v>-105</v>
      </c>
      <c r="O33" s="265">
        <v>62371</v>
      </c>
      <c r="P33" s="265">
        <v>1980</v>
      </c>
      <c r="Q33" s="266">
        <v>-219</v>
      </c>
      <c r="R33" s="48" t="s">
        <v>3</v>
      </c>
      <c r="S33" s="40" t="s">
        <v>17</v>
      </c>
      <c r="T33" s="160"/>
      <c r="U33" s="53" t="s">
        <v>32</v>
      </c>
      <c r="V33" s="167" t="s">
        <v>9</v>
      </c>
      <c r="W33" s="168"/>
      <c r="X33" s="214">
        <v>56</v>
      </c>
      <c r="Y33" s="265">
        <v>6164</v>
      </c>
      <c r="Z33" s="216">
        <v>-244</v>
      </c>
      <c r="AA33" s="216">
        <v>-26</v>
      </c>
      <c r="AB33" s="217">
        <v>-218</v>
      </c>
      <c r="AC33" s="217">
        <v>-581</v>
      </c>
      <c r="AD33" s="263">
        <v>-128</v>
      </c>
      <c r="AE33" s="265">
        <v>-8</v>
      </c>
      <c r="AF33" s="265">
        <v>156</v>
      </c>
      <c r="AG33" s="265">
        <v>-2</v>
      </c>
      <c r="AH33" s="265">
        <v>-122</v>
      </c>
      <c r="AI33" s="285">
        <v>0</v>
      </c>
      <c r="AJ33" s="266">
        <v>-19</v>
      </c>
      <c r="AK33" s="48" t="s">
        <v>3</v>
      </c>
      <c r="AL33" s="40" t="s">
        <v>17</v>
      </c>
      <c r="AM33" s="160"/>
    </row>
    <row r="34" spans="1:39" ht="17.1" customHeight="1">
      <c r="A34" s="54" t="s">
        <v>2</v>
      </c>
      <c r="B34" s="169" t="s">
        <v>10</v>
      </c>
      <c r="C34" s="170"/>
      <c r="D34" s="204">
        <v>188.7</v>
      </c>
      <c r="E34" s="207">
        <v>24.6</v>
      </c>
      <c r="F34" s="207">
        <v>224.5</v>
      </c>
      <c r="G34" s="207">
        <v>137.3</v>
      </c>
      <c r="H34" s="221" t="s">
        <v>90</v>
      </c>
      <c r="I34" s="221">
        <v>596.3</v>
      </c>
      <c r="J34" s="221">
        <v>6.3</v>
      </c>
      <c r="K34" s="268">
        <v>50.9</v>
      </c>
      <c r="L34" s="256">
        <v>58.1</v>
      </c>
      <c r="M34" s="256">
        <v>38.5</v>
      </c>
      <c r="N34" s="256">
        <v>-1</v>
      </c>
      <c r="O34" s="256">
        <v>276.8</v>
      </c>
      <c r="P34" s="256">
        <v>245.3</v>
      </c>
      <c r="Q34" s="270">
        <v>-3.8</v>
      </c>
      <c r="R34" s="49" t="s">
        <v>4</v>
      </c>
      <c r="S34" s="161"/>
      <c r="T34" s="162"/>
      <c r="U34" s="54" t="s">
        <v>2</v>
      </c>
      <c r="V34" s="169" t="s">
        <v>10</v>
      </c>
      <c r="W34" s="170"/>
      <c r="X34" s="204">
        <v>16</v>
      </c>
      <c r="Y34" s="256" t="s">
        <v>90</v>
      </c>
      <c r="Z34" s="207">
        <v>-4.1</v>
      </c>
      <c r="AA34" s="207">
        <v>-18.4</v>
      </c>
      <c r="AB34" s="221">
        <v>-3.8</v>
      </c>
      <c r="AC34" s="221">
        <v>-1.6</v>
      </c>
      <c r="AD34" s="268">
        <v>-3.4</v>
      </c>
      <c r="AE34" s="256">
        <v>-0.6</v>
      </c>
      <c r="AF34" s="256">
        <v>20.1</v>
      </c>
      <c r="AG34" s="256">
        <v>-1</v>
      </c>
      <c r="AH34" s="256">
        <v>-64.7</v>
      </c>
      <c r="AI34" s="256" t="s">
        <v>90</v>
      </c>
      <c r="AJ34" s="270">
        <v>-0.9</v>
      </c>
      <c r="AK34" s="49" t="s">
        <v>4</v>
      </c>
      <c r="AL34" s="161"/>
      <c r="AM34" s="162"/>
    </row>
    <row r="35" spans="1:39" ht="17.1" customHeight="1">
      <c r="A35" s="53" t="s">
        <v>32</v>
      </c>
      <c r="B35" s="167" t="s">
        <v>9</v>
      </c>
      <c r="C35" s="168"/>
      <c r="D35" s="214">
        <v>1162293</v>
      </c>
      <c r="E35" s="216">
        <v>3666</v>
      </c>
      <c r="F35" s="216">
        <v>881549</v>
      </c>
      <c r="G35" s="216">
        <v>499692</v>
      </c>
      <c r="H35" s="218">
        <v>0</v>
      </c>
      <c r="I35" s="217">
        <v>381857</v>
      </c>
      <c r="J35" s="217">
        <v>-1201</v>
      </c>
      <c r="K35" s="263">
        <v>10111</v>
      </c>
      <c r="L35" s="265">
        <v>8047</v>
      </c>
      <c r="M35" s="265">
        <v>2063</v>
      </c>
      <c r="N35" s="265">
        <v>-15786</v>
      </c>
      <c r="O35" s="265">
        <v>218091</v>
      </c>
      <c r="P35" s="265">
        <v>6075</v>
      </c>
      <c r="Q35" s="266">
        <v>-278</v>
      </c>
      <c r="R35" s="48" t="s">
        <v>3</v>
      </c>
      <c r="S35" s="40" t="s">
        <v>18</v>
      </c>
      <c r="T35" s="163"/>
      <c r="U35" s="53" t="s">
        <v>32</v>
      </c>
      <c r="V35" s="167" t="s">
        <v>9</v>
      </c>
      <c r="W35" s="168"/>
      <c r="X35" s="214">
        <v>-1591</v>
      </c>
      <c r="Y35" s="265">
        <v>58726</v>
      </c>
      <c r="Z35" s="216">
        <v>-3416</v>
      </c>
      <c r="AA35" s="216">
        <v>-490</v>
      </c>
      <c r="AB35" s="217">
        <v>-2926</v>
      </c>
      <c r="AC35" s="217">
        <v>3949</v>
      </c>
      <c r="AD35" s="263">
        <v>-48</v>
      </c>
      <c r="AE35" s="265">
        <v>418</v>
      </c>
      <c r="AF35" s="265">
        <v>415</v>
      </c>
      <c r="AG35" s="265">
        <v>87</v>
      </c>
      <c r="AH35" s="265">
        <v>119</v>
      </c>
      <c r="AI35" s="285">
        <v>0</v>
      </c>
      <c r="AJ35" s="266">
        <v>206</v>
      </c>
      <c r="AK35" s="48" t="s">
        <v>3</v>
      </c>
      <c r="AL35" s="40" t="s">
        <v>18</v>
      </c>
      <c r="AM35" s="163"/>
    </row>
    <row r="36" spans="1:39" ht="17.1" customHeight="1">
      <c r="A36" s="54" t="s">
        <v>6</v>
      </c>
      <c r="B36" s="169" t="s">
        <v>10</v>
      </c>
      <c r="C36" s="170"/>
      <c r="D36" s="204">
        <v>81.5</v>
      </c>
      <c r="E36" s="207">
        <v>4.9</v>
      </c>
      <c r="F36" s="207">
        <v>154.8</v>
      </c>
      <c r="G36" s="207">
        <v>178.1</v>
      </c>
      <c r="H36" s="221" t="s">
        <v>90</v>
      </c>
      <c r="I36" s="221">
        <v>132.1</v>
      </c>
      <c r="J36" s="221">
        <v>-5.1</v>
      </c>
      <c r="K36" s="268">
        <v>34.4</v>
      </c>
      <c r="L36" s="256">
        <v>45.2</v>
      </c>
      <c r="M36" s="256">
        <v>17.8</v>
      </c>
      <c r="N36" s="256">
        <v>-21.4</v>
      </c>
      <c r="O36" s="256">
        <v>188.8</v>
      </c>
      <c r="P36" s="256">
        <v>117.8</v>
      </c>
      <c r="Q36" s="270">
        <v>-0.9</v>
      </c>
      <c r="R36" s="49" t="s">
        <v>4</v>
      </c>
      <c r="S36" s="164"/>
      <c r="T36" s="165"/>
      <c r="U36" s="54" t="s">
        <v>6</v>
      </c>
      <c r="V36" s="169" t="s">
        <v>10</v>
      </c>
      <c r="W36" s="170"/>
      <c r="X36" s="204">
        <v>-47.5</v>
      </c>
      <c r="Y36" s="256">
        <v>20.2</v>
      </c>
      <c r="Z36" s="207">
        <v>-8.9</v>
      </c>
      <c r="AA36" s="207">
        <v>-23.7</v>
      </c>
      <c r="AB36" s="221">
        <v>-8.1</v>
      </c>
      <c r="AC36" s="221">
        <v>4.2</v>
      </c>
      <c r="AD36" s="268">
        <v>-0.1</v>
      </c>
      <c r="AE36" s="256">
        <v>5.5</v>
      </c>
      <c r="AF36" s="256">
        <v>4.2</v>
      </c>
      <c r="AG36" s="256">
        <v>8.1</v>
      </c>
      <c r="AH36" s="256">
        <v>16</v>
      </c>
      <c r="AI36" s="256" t="s">
        <v>90</v>
      </c>
      <c r="AJ36" s="270">
        <v>1.6</v>
      </c>
      <c r="AK36" s="49" t="s">
        <v>4</v>
      </c>
      <c r="AL36" s="164"/>
      <c r="AM36" s="165"/>
    </row>
    <row r="37" spans="1:39" ht="3" customHeight="1">
      <c r="A37" s="53" t="s">
        <v>33</v>
      </c>
      <c r="B37" s="55"/>
      <c r="C37" s="35"/>
      <c r="D37" s="81"/>
      <c r="E37" s="82"/>
      <c r="F37" s="82"/>
      <c r="G37" s="82"/>
      <c r="H37" s="83"/>
      <c r="I37" s="83"/>
      <c r="J37" s="83"/>
      <c r="K37" s="84"/>
      <c r="L37" s="85"/>
      <c r="M37" s="85"/>
      <c r="N37" s="85"/>
      <c r="O37" s="85"/>
      <c r="P37" s="85"/>
      <c r="Q37" s="86"/>
      <c r="R37" s="43"/>
      <c r="S37" s="40"/>
      <c r="T37" s="42"/>
      <c r="U37" s="53" t="s">
        <v>33</v>
      </c>
      <c r="V37" s="55"/>
      <c r="W37" s="35"/>
      <c r="X37" s="81"/>
      <c r="Y37" s="85"/>
      <c r="Z37" s="82"/>
      <c r="AA37" s="82"/>
      <c r="AB37" s="83"/>
      <c r="AC37" s="83"/>
      <c r="AD37" s="84"/>
      <c r="AE37" s="85"/>
      <c r="AF37" s="85"/>
      <c r="AG37" s="85"/>
      <c r="AH37" s="85"/>
      <c r="AI37" s="85"/>
      <c r="AJ37" s="86"/>
      <c r="AK37" s="43"/>
      <c r="AL37" s="40"/>
      <c r="AM37" s="42"/>
    </row>
    <row r="38" spans="1:39" ht="17.1" customHeight="1">
      <c r="A38" s="137"/>
      <c r="B38" s="129" t="s">
        <v>8</v>
      </c>
      <c r="C38" s="130"/>
      <c r="D38" s="198">
        <v>2071906</v>
      </c>
      <c r="E38" s="200">
        <v>69087</v>
      </c>
      <c r="F38" s="200">
        <v>1204395</v>
      </c>
      <c r="G38" s="200">
        <v>673249</v>
      </c>
      <c r="H38" s="201">
        <v>10292</v>
      </c>
      <c r="I38" s="201">
        <v>531146</v>
      </c>
      <c r="J38" s="201">
        <v>41852</v>
      </c>
      <c r="K38" s="250">
        <v>26649</v>
      </c>
      <c r="L38" s="252">
        <v>15984</v>
      </c>
      <c r="M38" s="252">
        <v>10664</v>
      </c>
      <c r="N38" s="252">
        <v>57911</v>
      </c>
      <c r="O38" s="252">
        <v>121497</v>
      </c>
      <c r="P38" s="252">
        <v>4994</v>
      </c>
      <c r="Q38" s="253">
        <v>32306</v>
      </c>
      <c r="R38" s="131" t="s">
        <v>31</v>
      </c>
      <c r="S38" s="42" t="s">
        <v>16</v>
      </c>
      <c r="T38" s="149"/>
      <c r="U38" s="137"/>
      <c r="V38" s="129" t="s">
        <v>8</v>
      </c>
      <c r="W38" s="130"/>
      <c r="X38" s="198">
        <v>3328</v>
      </c>
      <c r="Y38" s="252">
        <v>322642</v>
      </c>
      <c r="Z38" s="200">
        <v>41386</v>
      </c>
      <c r="AA38" s="200">
        <v>1785</v>
      </c>
      <c r="AB38" s="201">
        <v>39601</v>
      </c>
      <c r="AC38" s="201">
        <v>92873</v>
      </c>
      <c r="AD38" s="250">
        <v>64766</v>
      </c>
      <c r="AE38" s="252">
        <v>7362</v>
      </c>
      <c r="AF38" s="252">
        <v>8164</v>
      </c>
      <c r="AG38" s="252">
        <v>933</v>
      </c>
      <c r="AH38" s="252">
        <v>774</v>
      </c>
      <c r="AI38" s="283">
        <v>0</v>
      </c>
      <c r="AJ38" s="253">
        <v>12839</v>
      </c>
      <c r="AK38" s="131" t="s">
        <v>31</v>
      </c>
      <c r="AL38" s="42" t="s">
        <v>16</v>
      </c>
      <c r="AM38" s="149"/>
    </row>
    <row r="39" spans="1:39" ht="17.1" customHeight="1">
      <c r="A39" s="137"/>
      <c r="B39" s="177" t="s">
        <v>7</v>
      </c>
      <c r="C39" s="130"/>
      <c r="D39" s="204">
        <v>124.9</v>
      </c>
      <c r="E39" s="207">
        <v>113.5</v>
      </c>
      <c r="F39" s="207">
        <v>120.5</v>
      </c>
      <c r="G39" s="207">
        <v>115.9</v>
      </c>
      <c r="H39" s="212">
        <v>0</v>
      </c>
      <c r="I39" s="207">
        <v>126.3</v>
      </c>
      <c r="J39" s="207">
        <v>53.8</v>
      </c>
      <c r="K39" s="256">
        <v>148.3</v>
      </c>
      <c r="L39" s="256">
        <v>161.8</v>
      </c>
      <c r="M39" s="256">
        <v>128.2</v>
      </c>
      <c r="N39" s="256">
        <v>99.9</v>
      </c>
      <c r="O39" s="256">
        <v>274.6</v>
      </c>
      <c r="P39" s="256">
        <v>224.9</v>
      </c>
      <c r="Q39" s="261">
        <v>100.2</v>
      </c>
      <c r="R39" s="132"/>
      <c r="S39" s="174"/>
      <c r="T39" s="149"/>
      <c r="U39" s="137"/>
      <c r="V39" s="177" t="s">
        <v>7</v>
      </c>
      <c r="W39" s="130"/>
      <c r="X39" s="204">
        <v>52.9</v>
      </c>
      <c r="Y39" s="256">
        <v>108.4</v>
      </c>
      <c r="Z39" s="207">
        <v>84.1</v>
      </c>
      <c r="AA39" s="207">
        <v>88.4</v>
      </c>
      <c r="AB39" s="207">
        <v>83.9</v>
      </c>
      <c r="AC39" s="207">
        <v>105.9</v>
      </c>
      <c r="AD39" s="256">
        <v>101</v>
      </c>
      <c r="AE39" s="256">
        <v>108.9</v>
      </c>
      <c r="AF39" s="256">
        <v>126.7</v>
      </c>
      <c r="AG39" s="256">
        <v>124.2</v>
      </c>
      <c r="AH39" s="256">
        <v>111.4</v>
      </c>
      <c r="AI39" s="256" t="s">
        <v>90</v>
      </c>
      <c r="AJ39" s="261">
        <v>102.2</v>
      </c>
      <c r="AK39" s="132"/>
      <c r="AL39" s="174"/>
      <c r="AM39" s="149"/>
    </row>
    <row r="40" spans="1:39" ht="3" customHeight="1" thickBot="1">
      <c r="A40" s="166"/>
      <c r="B40" s="56"/>
      <c r="C40" s="57"/>
      <c r="D40" s="31"/>
      <c r="E40" s="10"/>
      <c r="F40" s="10"/>
      <c r="G40" s="10"/>
      <c r="H40" s="10"/>
      <c r="I40" s="10"/>
      <c r="J40" s="24"/>
      <c r="K40" s="16"/>
      <c r="L40" s="14"/>
      <c r="M40" s="14"/>
      <c r="N40" s="14"/>
      <c r="O40" s="14"/>
      <c r="P40" s="14"/>
      <c r="Q40" s="12"/>
      <c r="R40" s="44"/>
      <c r="S40" s="8"/>
      <c r="T40" s="8"/>
      <c r="U40" s="166"/>
      <c r="V40" s="56"/>
      <c r="W40" s="57"/>
      <c r="X40" s="31"/>
      <c r="Y40" s="14"/>
      <c r="Z40" s="10"/>
      <c r="AA40" s="10"/>
      <c r="AB40" s="10"/>
      <c r="AC40" s="24"/>
      <c r="AD40" s="16"/>
      <c r="AE40" s="14"/>
      <c r="AF40" s="14"/>
      <c r="AG40" s="14"/>
      <c r="AH40" s="14"/>
      <c r="AI40" s="14"/>
      <c r="AJ40" s="12"/>
      <c r="AK40" s="44"/>
      <c r="AL40" s="8"/>
      <c r="AM40" s="8"/>
    </row>
    <row r="41" spans="1:39" ht="33.95" customHeight="1">
      <c r="A41" s="122" t="str">
        <f>SUBSTITUTE(A45&amp;B45,CHAR(10),CHAR(10)&amp;"　　　　　")&amp;CHAR(10)&amp;CONCATENATE("　　　　　"&amp;B46,TEXT(C46,"#,###,###,##0"),D46,TEXT(E46,"#,###,###,##0"),F46,CHAR(10)&amp;"　　　　　  ",A47,TEXT(B47,"#,###,###,##0"),C47)</f>
        <v>說　　明：1.特種貨物及勞務稅自100年6月起開徵。
　　　　　2.特別及臨時稅課包含營建剩餘土石方、礦石開採、土石採取等臨時稅及特別稅。
　　　　　3.遺產及贈與稅實物抵繳金額6月份計33,226,396元，累計至本月實物抵繳金額共為560,910,083元，截至
　　　　　  本月尚未變現之實物抵繳金額為453,439,237元。</v>
      </c>
      <c r="B41" s="122"/>
      <c r="C41" s="122"/>
      <c r="D41" s="122"/>
      <c r="E41" s="122"/>
      <c r="F41" s="122"/>
      <c r="G41" s="122"/>
      <c r="H41" s="122"/>
      <c r="I41" s="122"/>
      <c r="J41" s="122"/>
      <c r="K41" s="175" t="str">
        <f>SUBSTITUTE(K45&amp;L45,CHAR(10),CHAR(10)&amp;"　　　　　  ")</f>
        <v>Explanation：1.The specifically selected goods and services tax was imposed from June 2011.
　　　　　  2.The special and provisional tax levies includes the special tax levies and the provisional tax levies which are imposed
　　　　　     on the disposal of construction surplus, mining and quarrying.</v>
      </c>
      <c r="L41" s="175"/>
      <c r="M41" s="175"/>
      <c r="N41" s="175"/>
      <c r="O41" s="175"/>
      <c r="P41" s="175"/>
      <c r="Q41" s="175"/>
      <c r="R41" s="175"/>
      <c r="S41" s="175"/>
      <c r="T41" s="175"/>
      <c r="U41" s="122" t="str">
        <f>SUBSTITUTE(U46&amp;V46,CHAR(10),CHAR(10)&amp;"　　　　　")</f>
        <v/>
      </c>
      <c r="V41" s="122"/>
      <c r="W41" s="122"/>
      <c r="X41" s="122"/>
      <c r="Y41" s="122"/>
      <c r="Z41" s="122"/>
      <c r="AA41" s="122"/>
      <c r="AB41" s="122"/>
      <c r="AC41" s="122"/>
      <c r="AD41" s="176" t="str">
        <f>SUBSTITUTE(AD46&amp;AF46,CHAR(10),CHAR(10)&amp;"　　　")</f>
        <v/>
      </c>
      <c r="AE41" s="176"/>
      <c r="AF41" s="176"/>
      <c r="AG41" s="176"/>
      <c r="AH41" s="176"/>
      <c r="AI41" s="176"/>
      <c r="AJ41" s="176"/>
      <c r="AK41" s="176"/>
      <c r="AL41" s="176"/>
      <c r="AM41" s="176"/>
    </row>
    <row r="42" spans="1:39" s="2" customFormat="1" ht="24" customHeight="1">
      <c r="A42" s="123"/>
      <c r="B42" s="123"/>
      <c r="C42" s="123"/>
      <c r="D42" s="123"/>
      <c r="E42" s="123"/>
      <c r="F42" s="123"/>
      <c r="G42" s="123"/>
      <c r="H42" s="123"/>
      <c r="I42" s="123"/>
      <c r="J42" s="123"/>
      <c r="K42" s="135" t="str">
        <f>CONCATENATE("　　　　　  "&amp;K46,TEXT(L46,"#,###,###,##0")," ",M46,N46,CHAR(10)&amp;"　　　　　     ",K47,TEXT(L47,"#,###,###,##0")," ",M47,TEXT(N47,"#,###,###,##0."))</f>
        <v>　　　　　  3.The total amount of using physical objects for payment of estate and gift taxes was NT$33,226,396 in  June 2026, the accumulated
　　　　　     total amount was NT$560,910,083 as of this month, the unrealized total amount till the end of this month was NT$453,439,237.</v>
      </c>
      <c r="L42" s="135"/>
      <c r="M42" s="135"/>
      <c r="N42" s="135"/>
      <c r="O42" s="135"/>
      <c r="P42" s="135"/>
      <c r="Q42" s="135"/>
      <c r="R42" s="135"/>
      <c r="S42" s="135"/>
      <c r="T42" s="135"/>
      <c r="U42" s="133"/>
      <c r="V42" s="134"/>
      <c r="W42" s="134"/>
      <c r="X42" s="134"/>
      <c r="Y42" s="134"/>
      <c r="Z42" s="134"/>
      <c r="AA42" s="134"/>
      <c r="AB42" s="134"/>
      <c r="AC42" s="134"/>
      <c r="AD42" s="155"/>
      <c r="AE42" s="155"/>
      <c r="AF42" s="156"/>
      <c r="AG42" s="156"/>
      <c r="AH42" s="156"/>
      <c r="AI42" s="156"/>
      <c r="AJ42" s="156"/>
      <c r="AK42" s="156"/>
      <c r="AL42" s="156"/>
      <c r="AM42" s="156"/>
    </row>
    <row r="43" spans="1:39" s="2" customFormat="1" ht="45.95" customHeight="1">
      <c r="A43" s="157" t="str">
        <f>SUBSTITUTE(A48&amp;B48,CHAR(10),CHAR(10)&amp;"　　　　　")</f>
        <v>附　　註：1.房地合一課徵所得稅包括撥入住宅基金及長照基金之稅款。
　　　　　2.遺產及贈與稅、菸酒稅包含撥入長照基金之稅款。</v>
      </c>
      <c r="B43" s="157"/>
      <c r="C43" s="123"/>
      <c r="D43" s="123"/>
      <c r="E43" s="123"/>
      <c r="F43" s="123"/>
      <c r="G43" s="123"/>
      <c r="H43" s="123"/>
      <c r="I43" s="123"/>
      <c r="J43" s="123"/>
      <c r="K43" s="173" t="str">
        <f>SUBSTITUTE(K48&amp;L48,CHAR(10),CHAR(10)&amp;"　　　")</f>
        <v>Note：1.Consolidated Housing and Land Income Tax include revenues for Housing Fund and Long-term Care Services Development Fund.
　　　2.Estate, Gift Tax and Tobacco and Alcohol Tax both include revenues for Long-term Care Services Development Fund.</v>
      </c>
      <c r="L43" s="173"/>
      <c r="M43" s="173"/>
      <c r="N43" s="173"/>
      <c r="O43" s="173"/>
      <c r="P43" s="173"/>
      <c r="Q43" s="173"/>
      <c r="R43" s="173"/>
      <c r="S43" s="173"/>
      <c r="T43" s="173"/>
      <c r="U43" s="45"/>
      <c r="V43" s="45"/>
      <c r="W43" s="45"/>
      <c r="X43" s="45"/>
      <c r="Y43" s="45"/>
      <c r="Z43" s="45"/>
      <c r="AA43" s="45"/>
      <c r="AB43" s="45"/>
      <c r="AC43" s="45"/>
      <c r="AD43" s="46"/>
      <c r="AE43" s="46"/>
      <c r="AF43" s="46"/>
      <c r="AG43" s="46"/>
      <c r="AH43" s="46"/>
      <c r="AI43" s="46"/>
      <c r="AJ43" s="46"/>
      <c r="AK43" s="46"/>
      <c r="AL43" s="46"/>
      <c r="AM43" s="46"/>
    </row>
    <row r="44" spans="1:39" s="2" customFormat="1" ht="12"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1:39" s="2" customFormat="1" ht="12" customHeight="1" hidden="1">
      <c r="A45" s="185" t="s">
        <v>45</v>
      </c>
      <c r="B45" s="183" t="s">
        <v>89</v>
      </c>
      <c r="C45" s="4"/>
      <c r="D45" s="4"/>
      <c r="E45" s="4"/>
      <c r="F45" s="4"/>
      <c r="G45" s="4"/>
      <c r="H45" s="4"/>
      <c r="I45" s="4"/>
      <c r="J45" s="4"/>
      <c r="K45" s="246" t="s">
        <v>46</v>
      </c>
      <c r="L45" s="248" t="s">
        <v>118</v>
      </c>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1:30" hidden="1">
      <c r="A46" s="188"/>
      <c r="B46" s="181" t="s">
        <v>86</v>
      </c>
      <c r="C46" s="192">
        <v>33226396</v>
      </c>
      <c r="D46" s="190" t="s">
        <v>87</v>
      </c>
      <c r="E46" s="194">
        <v>560910083</v>
      </c>
      <c r="F46" s="190" t="s">
        <v>88</v>
      </c>
      <c r="K46" s="242" t="s">
        <v>34</v>
      </c>
      <c r="L46" s="244">
        <v>33226396</v>
      </c>
      <c r="M46" s="238" t="s">
        <v>116</v>
      </c>
      <c r="N46" s="238" t="s">
        <v>117</v>
      </c>
      <c r="U46" s="3"/>
      <c r="AD46" s="3"/>
    </row>
    <row r="47" spans="1:14" hidden="1">
      <c r="A47" s="185" t="s">
        <v>36</v>
      </c>
      <c r="B47" s="187">
        <v>453439237</v>
      </c>
      <c r="C47" s="181" t="s">
        <v>85</v>
      </c>
      <c r="K47" s="237" t="s">
        <v>35</v>
      </c>
      <c r="L47" s="239">
        <v>560910083</v>
      </c>
      <c r="M47" s="238" t="s">
        <v>115</v>
      </c>
      <c r="N47" s="241">
        <v>453439237</v>
      </c>
    </row>
    <row r="48" spans="1:12" hidden="1">
      <c r="A48" s="181" t="s">
        <v>62</v>
      </c>
      <c r="B48" s="183" t="s">
        <v>84</v>
      </c>
      <c r="K48" s="188" t="s">
        <v>63</v>
      </c>
      <c r="L48" s="235" t="s">
        <v>114</v>
      </c>
    </row>
    <row r="49" ht="15" customHeight="1"/>
  </sheetData>
  <mergeCells count="107">
    <mergeCell ref="U37:U40"/>
    <mergeCell ref="V39:W39"/>
    <mergeCell ref="U41:AC41"/>
    <mergeCell ref="V38:W38"/>
    <mergeCell ref="V35:W35"/>
    <mergeCell ref="S33:T34"/>
    <mergeCell ref="AD41:AM41"/>
    <mergeCell ref="B35:C35"/>
    <mergeCell ref="B36:C36"/>
    <mergeCell ref="B39:C39"/>
    <mergeCell ref="AL35:AM36"/>
    <mergeCell ref="AL38:AM39"/>
    <mergeCell ref="AK38:AK39"/>
    <mergeCell ref="V36:W36"/>
    <mergeCell ref="I4:I5"/>
    <mergeCell ref="K3:M3"/>
    <mergeCell ref="K43:T43"/>
    <mergeCell ref="R8:S8"/>
    <mergeCell ref="R3:T6"/>
    <mergeCell ref="S38:T39"/>
    <mergeCell ref="K41:T41"/>
    <mergeCell ref="AD42:AM42"/>
    <mergeCell ref="A43:J43"/>
    <mergeCell ref="AK8:AL8"/>
    <mergeCell ref="AL33:AM34"/>
    <mergeCell ref="S35:T36"/>
    <mergeCell ref="A37:A40"/>
    <mergeCell ref="B33:C33"/>
    <mergeCell ref="B34:C34"/>
    <mergeCell ref="V33:W33"/>
    <mergeCell ref="V34:W34"/>
    <mergeCell ref="AD1:AM1"/>
    <mergeCell ref="AB2:AC2"/>
    <mergeCell ref="AK2:AM2"/>
    <mergeCell ref="AJ5:AJ6"/>
    <mergeCell ref="AK3:AM6"/>
    <mergeCell ref="Z3:AB3"/>
    <mergeCell ref="AH3:AH4"/>
    <mergeCell ref="Z4:Z5"/>
    <mergeCell ref="AA4:AA5"/>
    <mergeCell ref="AB4:AB5"/>
    <mergeCell ref="U1:AC1"/>
    <mergeCell ref="K1:T1"/>
    <mergeCell ref="R2:T2"/>
    <mergeCell ref="A1:J1"/>
    <mergeCell ref="H2:J2"/>
    <mergeCell ref="K4:K5"/>
    <mergeCell ref="L4:L5"/>
    <mergeCell ref="A3:C6"/>
    <mergeCell ref="M4:M5"/>
    <mergeCell ref="G4:G5"/>
    <mergeCell ref="U3:W6"/>
    <mergeCell ref="X3:X4"/>
    <mergeCell ref="X5:X6"/>
    <mergeCell ref="A41:J42"/>
    <mergeCell ref="F3:J3"/>
    <mergeCell ref="F4:F5"/>
    <mergeCell ref="B38:C38"/>
    <mergeCell ref="R38:R39"/>
    <mergeCell ref="U42:AC42"/>
    <mergeCell ref="K42:T42"/>
    <mergeCell ref="R9:S9"/>
    <mergeCell ref="AK9:AL9"/>
    <mergeCell ref="R10:S10"/>
    <mergeCell ref="AK10:AL10"/>
    <mergeCell ref="R11:S11"/>
    <mergeCell ref="AK11:AL11"/>
    <mergeCell ref="R12:S12"/>
    <mergeCell ref="AK12:AL12"/>
    <mergeCell ref="R13:S13"/>
    <mergeCell ref="AK13:AL13"/>
    <mergeCell ref="R14:S14"/>
    <mergeCell ref="AK14:AL14"/>
    <mergeCell ref="R15:S15"/>
    <mergeCell ref="AK15:AL15"/>
    <mergeCell ref="R16:S16"/>
    <mergeCell ref="AK16:AL16"/>
    <mergeCell ref="R17:S17"/>
    <mergeCell ref="AK17:AL17"/>
    <mergeCell ref="R18:S18"/>
    <mergeCell ref="AK18:AL18"/>
    <mergeCell ref="R19:S19"/>
    <mergeCell ref="AK19:AL19"/>
    <mergeCell ref="R20:S20"/>
    <mergeCell ref="AK20:AL20"/>
    <mergeCell ref="R21:S21"/>
    <mergeCell ref="AK21:AL21"/>
    <mergeCell ref="R22:S22"/>
    <mergeCell ref="AK22:AL22"/>
    <mergeCell ref="R23:S23"/>
    <mergeCell ref="AK23:AL23"/>
    <mergeCell ref="R24:S24"/>
    <mergeCell ref="AK24:AL24"/>
    <mergeCell ref="R25:S25"/>
    <mergeCell ref="AK25:AL25"/>
    <mergeCell ref="R26:S26"/>
    <mergeCell ref="AK26:AL26"/>
    <mergeCell ref="R27:S27"/>
    <mergeCell ref="AK27:AL27"/>
    <mergeCell ref="R28:S28"/>
    <mergeCell ref="AK28:AL28"/>
    <mergeCell ref="R29:S29"/>
    <mergeCell ref="AK29:AL29"/>
    <mergeCell ref="R30:S30"/>
    <mergeCell ref="AK30:AL30"/>
    <mergeCell ref="R31:S31"/>
    <mergeCell ref="AK31:AL31"/>
  </mergeCells>
  <printOptions horizontalCentered="1"/>
  <pageMargins left="0.78740157480314965" right="0.78740157480314965" top="0.59055118110236227" bottom="0.59055118110236227" header="0.39370078740157483" footer="0.39370078740157483"/>
  <pageSetup paperSize="9" firstPageNumber="60"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2025-02-24T04:10:20Z</cp:lastPrinted>
  <dcterms:created xsi:type="dcterms:W3CDTF">2001-11-06T09:07:39Z</dcterms:created>
  <dcterms:modified xsi:type="dcterms:W3CDTF">2025-02-24T06:03:55Z</dcterms:modified>
</cp:coreProperties>
</file>

<file path=docProps/custom.xml><?xml version="1.0" encoding="utf-8"?>
<Properties xmlns:vt="http://schemas.openxmlformats.org/officeDocument/2006/docPropsVTypes" xmlns="http://schemas.openxmlformats.org/officeDocument/2006/custom-properties"/>
</file>