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'表'!$A$1:$Z$36</definedName>
  </definedNames>
  <calcPr fullPrecision="1" calcMode="auto" calcId="125725"/>
</workbook>
</file>

<file path=xl/sharedStrings.xml><?xml version="1.0" encoding="utf-8"?>
<sst xmlns="http://schemas.openxmlformats.org/spreadsheetml/2006/main" uniqueCount="115">
  <si>
    <t>表3-7. 全國賦稅實徵淨額(累計)－按地區別及稅目別分</t>
  </si>
  <si>
    <t>Table 3-7.  Total Net Tax Revenues (Cumulative) －by Region and Item of Tax</t>
  </si>
  <si>
    <t xml:space="preserve"> 115年 1 - 6月</t>
  </si>
  <si>
    <t xml:space="preserve"> Jan. - June 2026</t>
  </si>
  <si>
    <t>表3-7. 全國賦稅實徵淨額(累計)－按地區別及稅目別分(續1完)</t>
  </si>
  <si>
    <t>Table 3-7.  Total Net Tax Revenues (Cumulative) －by Region and Item of Tax (Cont.1 End)</t>
  </si>
  <si>
    <t>總　　　計</t>
  </si>
  <si>
    <t>Unit：NT$ Million</t>
  </si>
  <si>
    <t>說　　明：</t>
  </si>
  <si>
    <t>#pt13</t>
  </si>
  <si>
    <t>附　　註：</t>
  </si>
  <si>
    <t>Explanation：</t>
  </si>
  <si>
    <t>5.The accumulated total amount of using physical objects for payment of estate and gift taxes was NT$</t>
  </si>
  <si>
    <t>of  June 2026.</t>
  </si>
  <si>
    <t>Note：</t>
  </si>
  <si>
    <t>單位：新臺幣百萬元</t>
  </si>
  <si>
    <t>期貨交易稅</t>
  </si>
  <si>
    <t>證券交易稅</t>
  </si>
  <si>
    <t>貨　物　稅</t>
  </si>
  <si>
    <t>Commodity
Tax</t>
  </si>
  <si>
    <t>地　區　別</t>
  </si>
  <si>
    <t>總　　計</t>
  </si>
  <si>
    <t>Region</t>
  </si>
  <si>
    <t>健康福利捐</t>
  </si>
  <si>
    <t>綜合所得稅</t>
  </si>
  <si>
    <t>地　價　稅</t>
  </si>
  <si>
    <t>土地增值稅</t>
  </si>
  <si>
    <t>房 屋 稅</t>
  </si>
  <si>
    <t>使用牌照稅</t>
  </si>
  <si>
    <t>契　　稅</t>
  </si>
  <si>
    <t>印　花　稅</t>
  </si>
  <si>
    <t>教　育　捐</t>
  </si>
  <si>
    <t>Grand Total</t>
  </si>
  <si>
    <t>Customs
Duties</t>
  </si>
  <si>
    <t>Individual
Income Tax</t>
  </si>
  <si>
    <t>Specifically
Selected Goods 
and Services Tax</t>
  </si>
  <si>
    <t>Land Value
Tax</t>
  </si>
  <si>
    <t>Land Value
Increment Tax</t>
  </si>
  <si>
    <t>House Tax</t>
  </si>
  <si>
    <t>Deed Tax</t>
  </si>
  <si>
    <t>Stamp Tax</t>
  </si>
  <si>
    <t>Amusement
Tax</t>
  </si>
  <si>
    <t>Education
Surtax</t>
  </si>
  <si>
    <t>關    稅</t>
  </si>
  <si>
    <t>Profit-seeking 
Enterprise 
Income Tax</t>
  </si>
  <si>
    <t>Securities
Transaction
Tax</t>
  </si>
  <si>
    <t>Futures
Transaction
Tax</t>
  </si>
  <si>
    <t>娛　樂　稅</t>
  </si>
  <si>
    <t>Health and
Welfare
Surcharge
on Tobacco</t>
  </si>
  <si>
    <t>Vehical
License Tax</t>
  </si>
  <si>
    <t>Special and 
Provisional 
Tax Levies</t>
  </si>
  <si>
    <t>Estate Tax(1)</t>
  </si>
  <si>
    <t>Gift Tax(1)</t>
  </si>
  <si>
    <t>Tobacco and
Alcohol Tax(1)</t>
  </si>
  <si>
    <t xml:space="preserve">營 業 稅 </t>
  </si>
  <si>
    <t>Business
Tax</t>
  </si>
  <si>
    <t>營利事業
所 得 稅
　</t>
  </si>
  <si>
    <t>遺 產 稅
(註1)
　</t>
  </si>
  <si>
    <t>贈 與 稅 
(註1)
　</t>
  </si>
  <si>
    <t>菸 酒 稅
(註1)
　</t>
  </si>
  <si>
    <t>特種貨物
及勞務稅 
　</t>
  </si>
  <si>
    <t>特 別 及
臨時稅課
　</t>
  </si>
  <si>
    <t>1.遺產及贈與稅、菸酒稅包括撥入長照基金之稅款。</t>
  </si>
  <si>
    <t>5.遺產及贈與稅實物抵繳金額累計至6月份共為</t>
  </si>
  <si>
    <t>元。</t>
  </si>
  <si>
    <t>1.其他項係指無法依地區劃分之稅目。
2.本表自100年1月起，配合縣市改制直轄市(請參閱編製說明第七點)修正。
3.特種貨物及勞務稅自100年6月起開徵。
4.特別及臨時稅課包含營建剩餘土石方、礦石開採、土石採取等臨時稅及特別稅。</t>
  </si>
  <si>
    <t>　新　北　市</t>
  </si>
  <si>
    <t>　臺　北　市</t>
  </si>
  <si>
    <t>　桃　園　市</t>
  </si>
  <si>
    <t>　臺　中　市</t>
  </si>
  <si>
    <t>　臺　南　市</t>
  </si>
  <si>
    <t>　高　雄　市</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</si>
  <si>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</si>
  <si>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</si>
  <si>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</si>
  <si>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</si>
  <si>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</si>
  <si>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</si>
  <si>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</si>
  <si>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</si>
  <si>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</si>
  <si>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</si>
  <si>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</si>
  <si>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</si>
  <si>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</si>
  <si>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</si>
  <si>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　金　門　縣</t>
  </si>
  <si>
    <t>　連　江　縣</t>
  </si>
  <si>
    <t>　其　　　他</t>
  </si>
  <si>
    <t>1.Estate and Gift Tax, Tobacco and Alcohol Tax, both include revenues for Long-term Care Services Development Fund.</t>
  </si>
  <si>
    <t>till the end</t>
  </si>
  <si>
    <t>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t>
  </si>
  <si>
    <t>New Taipei City</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</si>
  <si>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</si>
  <si>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</si>
  <si>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</si>
  <si>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</si>
  <si>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</si>
  <si>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</si>
  <si>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</si>
  <si>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</si>
  <si>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</si>
  <si>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</si>
  <si>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</si>
  <si>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</si>
  <si>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</si>
  <si>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</si>
  <si>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</si>
  <si>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</si>
  <si>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</si>
  <si>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</si>
  <si>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</si>
  <si>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</si>
  <si>
    <t>Lienchiang County</t>
  </si>
  <si>
    <t>Others</t>
  </si>
</sst>
</file>

<file path=xl/styles.xml><?xml version="1.0" encoding="utf-8"?>
<styleSheet xmlns:mc="http://schemas.openxmlformats.org/markup-compatibility/2006" xmlns:x14ac="http://schemas.microsoft.com/office/spreadsheetml/2009/9/ac" xmlns="http://schemas.openxmlformats.org/spreadsheetml/2006/main" mc:Ignorable="x14ac">
  <numFmts count="19">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
    <numFmt numFmtId="175" formatCode="###,###,##0;\ \-###,###,##0;\ &quot;         －&quot;\ "/>
    <numFmt numFmtId="176" formatCode="\-##,###,##0\ "/>
    <numFmt numFmtId="177" formatCode="#,###,##0;\ \-#,###,##0;\ &quot;       －&quot;\ "/>
    <numFmt numFmtId="178" formatCode="#,###,###,##0\ "/>
    <numFmt numFmtId="179" formatCode="###,###,###,##0 "/>
    <numFmt numFmtId="180" formatCode="#,###,##0 "/>
    <numFmt numFmtId="181" formatCode="#,###,##0 ;-#,###,##0 ;&quot;－&quot; "/>
    <numFmt numFmtId="182" formatCode="-####,##0 "/>
  </numFmts>
  <fonts count="4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8.25"/>
      <name val="新細明體"/>
      <charset val="136"/>
    </font>
    <font>
      <u val="single"/>
      <sz val="12"/>
      <name val="新細明體"/>
      <charset val="136"/>
      <color indexed="12"/>
    </font>
    <font>
      <u val="single"/>
      <sz val="12"/>
      <name val="新細明體"/>
      <charset val="136"/>
      <color indexed="36"/>
    </font>
    <font>
      <sz val="9.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12"/>
      <name val="標楷體"/>
      <charset val="136"/>
    </font>
    <font>
      <sz val="8.25"/>
      <name val="標楷體"/>
      <charset val="136"/>
    </font>
    <font>
      <sz val="10"/>
      <name val="新細明體"/>
      <charset val="0"/>
    </font>
    <font>
      <sz val="8.25"/>
      <name val="新細明體"/>
      <charset val="0"/>
    </font>
    <font>
      <b/>
      <sz val="9.25"/>
      <name val="標楷體"/>
      <charset val="136"/>
    </font>
    <font>
      <sz val="9.25"/>
      <name val="新細明體"/>
      <charset val="0"/>
    </font>
    <font>
      <b/>
      <sz val="9.25"/>
      <name val="新細明體"/>
      <charset val="0"/>
    </font>
    <font>
      <b/>
      <sz val="9.25"/>
      <name val="新細明體"/>
      <charset val="136"/>
    </font>
    <font>
      <b/>
      <sz val="8.25"/>
      <name val="新細明體"/>
      <charset val="136"/>
    </font>
    <font>
      <b/>
      <sz val="9"/>
      <name val="標楷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9">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0" fillId="3" borderId="0" applyAlignment="0" applyNumberFormat="0" applyProtection="0">
      <alignment vertical="center"/>
    </xf>
    <xf xxid="16" numFmtId="0" fontId="20" fillId="4" borderId="0" applyAlignment="0" applyNumberFormat="0" applyProtection="0">
      <alignment vertical="center"/>
    </xf>
    <xf xxid="17" numFmtId="0" fontId="20" fillId="5" borderId="0" applyAlignment="0" applyNumberFormat="0" applyProtection="0">
      <alignment vertical="center"/>
    </xf>
    <xf xxid="18" numFmtId="0" fontId="20" fillId="6" borderId="0" applyAlignment="0" applyNumberFormat="0" applyProtection="0">
      <alignment vertical="center"/>
    </xf>
    <xf xxid="19" numFmtId="0" fontId="20" fillId="7" borderId="0" applyAlignment="0" applyNumberFormat="0" applyProtection="0">
      <alignment vertical="center"/>
    </xf>
    <xf xxid="20" numFmtId="0" fontId="20" fillId="8" borderId="0" applyAlignment="0" applyNumberFormat="0" applyProtection="0">
      <alignment vertical="center"/>
    </xf>
    <xf xxid="21" numFmtId="0" fontId="20" fillId="9" borderId="0" applyAlignment="0" applyNumberFormat="0" applyProtection="0">
      <alignment vertical="center"/>
    </xf>
    <xf xxid="22" numFmtId="0" fontId="20" fillId="10" borderId="0" applyAlignment="0" applyNumberFormat="0" applyProtection="0">
      <alignment vertical="center"/>
    </xf>
    <xf xxid="23" numFmtId="0" fontId="20" fillId="11" borderId="0" applyAlignment="0" applyNumberFormat="0" applyProtection="0">
      <alignment vertical="center"/>
    </xf>
    <xf xxid="24" numFmtId="0" fontId="20" fillId="12" borderId="0" applyAlignment="0" applyNumberFormat="0" applyProtection="0">
      <alignment vertical="center"/>
    </xf>
    <xf xxid="25" numFmtId="0" fontId="20" fillId="13" borderId="0" applyAlignment="0" applyNumberFormat="0" applyProtection="0">
      <alignment vertical="center"/>
    </xf>
    <xf xxid="26" numFmtId="0" fontId="20" fillId="14" borderId="0" applyAlignment="0" applyNumberFormat="0" applyProtection="0">
      <alignment vertical="center"/>
    </xf>
    <xf xxid="27" numFmtId="0" fontId="21" fillId="15" borderId="0" applyAlignment="0" applyNumberFormat="0" applyProtection="0">
      <alignment vertical="center"/>
    </xf>
    <xf xxid="28" numFmtId="0" fontId="21" fillId="16" borderId="0" applyAlignment="0" applyNumberFormat="0" applyProtection="0">
      <alignment vertical="center"/>
    </xf>
    <xf xxid="29" numFmtId="0" fontId="21" fillId="17" borderId="0" applyAlignment="0" applyNumberFormat="0" applyProtection="0">
      <alignment vertical="center"/>
    </xf>
    <xf xxid="30" numFmtId="0" fontId="21" fillId="18" borderId="0" applyAlignment="0" applyNumberFormat="0" applyProtection="0">
      <alignment vertical="center"/>
    </xf>
    <xf xxid="31" numFmtId="0" fontId="21" fillId="19" borderId="0" applyAlignment="0" applyNumberFormat="0" applyProtection="0">
      <alignment vertical="center"/>
    </xf>
    <xf xxid="32" numFmtId="0" fontId="21"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8" fillId="2" borderId="0" applyAlignment="0" applyNumberFormat="0" applyProtection="0">
      <alignment vertical="top"/>
    </xf>
    <xf xxid="36" numFmtId="0" fontId="22" fillId="21" borderId="0" applyAlignment="0" applyNumberFormat="0" applyProtection="0">
      <alignment vertical="center"/>
    </xf>
    <xf xxid="37" numFmtId="0" fontId="23" fillId="2" borderId="1" applyAlignment="0" applyNumberFormat="0" applyProtection="0">
      <alignment vertical="center"/>
    </xf>
    <xf xxid="38" numFmtId="0" fontId="24" fillId="22" borderId="0" applyAlignment="0" applyNumberFormat="0" applyProtection="0">
      <alignment vertical="center"/>
    </xf>
    <xf xxid="39" numFmtId="9" fontId="0" fillId="2" borderId="0" applyAlignment="0" applyFont="0" applyProtection="0"/>
    <xf xxid="40" numFmtId="0" fontId="25"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6" fillId="2" borderId="3" applyAlignment="0" applyNumberFormat="0" applyProtection="0">
      <alignment vertical="center"/>
    </xf>
    <xf xxid="44" numFmtId="0" fontId="0" fillId="24" borderId="4" applyAlignment="0" applyFont="0" applyNumberFormat="0" applyProtection="0">
      <alignment vertical="center"/>
    </xf>
    <xf xxid="45" numFmtId="0" fontId="17" fillId="2" borderId="0" applyAlignment="0" applyNumberFormat="0" applyProtection="0">
      <alignment vertical="top"/>
    </xf>
    <xf xxid="46" numFmtId="0" fontId="27" fillId="2" borderId="0" applyAlignment="0" applyNumberFormat="0" applyProtection="0">
      <alignment vertical="center"/>
    </xf>
    <xf xxid="47" numFmtId="0" fontId="21" fillId="25" borderId="0" applyAlignment="0" applyNumberFormat="0" applyProtection="0">
      <alignment vertical="center"/>
    </xf>
    <xf xxid="48" numFmtId="0" fontId="21" fillId="26" borderId="0" applyAlignment="0" applyNumberFormat="0" applyProtection="0">
      <alignment vertical="center"/>
    </xf>
    <xf xxid="49" numFmtId="0" fontId="21" fillId="27" borderId="0" applyAlignment="0" applyNumberFormat="0" applyProtection="0">
      <alignment vertical="center"/>
    </xf>
    <xf xxid="50" numFmtId="0" fontId="21" fillId="28" borderId="0" applyAlignment="0" applyNumberFormat="0" applyProtection="0">
      <alignment vertical="center"/>
    </xf>
    <xf xxid="51" numFmtId="0" fontId="21" fillId="29" borderId="0" applyAlignment="0" applyNumberFormat="0" applyProtection="0">
      <alignment vertical="center"/>
    </xf>
    <xf xxid="52" numFmtId="0" fontId="21" fillId="30" borderId="0" applyAlignment="0" applyNumberFormat="0" applyProtection="0">
      <alignment vertical="center"/>
    </xf>
    <xf xxid="53" numFmtId="0" fontId="28" fillId="2" borderId="0" applyAlignment="0" applyNumberFormat="0" applyProtection="0">
      <alignment vertical="center"/>
    </xf>
    <xf xxid="54" numFmtId="0" fontId="29" fillId="2" borderId="5" applyAlignment="0" applyNumberFormat="0" applyProtection="0">
      <alignment vertical="center"/>
    </xf>
    <xf xxid="55" numFmtId="0" fontId="30" fillId="2" borderId="6" applyAlignment="0" applyNumberFormat="0" applyProtection="0">
      <alignment vertical="center"/>
    </xf>
    <xf xxid="56" numFmtId="0" fontId="31" fillId="2" borderId="7" applyAlignment="0" applyNumberFormat="0" applyProtection="0">
      <alignment vertical="center"/>
    </xf>
    <xf xxid="57" numFmtId="0" fontId="31" fillId="2" borderId="0" applyAlignment="0" applyNumberFormat="0" applyProtection="0">
      <alignment vertical="center"/>
    </xf>
    <xf xxid="58" numFmtId="0" fontId="32" fillId="31" borderId="2" applyAlignment="0" applyNumberFormat="0" applyProtection="0">
      <alignment vertical="center"/>
    </xf>
    <xf xxid="59" numFmtId="0" fontId="33" fillId="23" borderId="8" applyAlignment="0" applyNumberFormat="0" applyProtection="0">
      <alignment vertical="center"/>
    </xf>
    <xf xxid="60" numFmtId="0" fontId="34" fillId="32" borderId="9" applyAlignment="0" applyNumberFormat="0" applyProtection="0">
      <alignment vertical="center"/>
    </xf>
    <xf xxid="61" numFmtId="0" fontId="35" fillId="33" borderId="0" applyAlignment="0" applyNumberFormat="0" applyProtection="0">
      <alignment vertical="center"/>
    </xf>
    <xf xxid="62" numFmtId="0" fontId="36"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8" fillId="2" borderId="20" xfId="0" applyAlignment="1" applyBorder="1" applyFont="1" applyNumberFormat="1" applyFill="1" applyProtection="1">
      <alignment horizontal="right"/>
    </xf>
    <xf xxid="83" numFmtId="0" fontId="0" fillId="2" borderId="12" xfId="0" applyAlignment="1" applyBorder="1" applyFont="1" applyNumberFormat="1" applyFill="1" applyProtection="1">
      <alignment horizontal="left" vertical="center"/>
    </xf>
    <xf xxid="84" numFmtId="0" fontId="14" fillId="2" borderId="12" xfId="0" applyAlignment="1" applyBorder="1" applyFont="1" applyNumberFormat="1" applyFill="1" applyProtection="1">
      <alignment horizontal="right"/>
    </xf>
    <xf xxid="85" numFmtId="0" fontId="12" fillId="2" borderId="21" xfId="0" applyAlignment="1" applyBorder="1" applyFont="1" applyNumberFormat="1" applyFill="1" applyProtection="1">
      <alignment horizontal="center" wrapText="1"/>
    </xf>
    <xf xxid="86" numFmtId="0" fontId="8" fillId="2" borderId="13" xfId="0" applyAlignment="1" applyBorder="1" applyFont="1" applyNumberFormat="1" applyFill="1" applyProtection="1">
      <alignment horizontal="right"/>
    </xf>
    <xf xxid="87" numFmtId="0" fontId="10" fillId="2" borderId="0" xfId="0" applyAlignment="1" applyBorder="1" applyFont="1" applyNumberFormat="1" applyFill="1" applyProtection="1">
      <alignment horizontal="center" wrapText="1"/>
    </xf>
    <xf xxid="88" numFmtId="0" fontId="10" fillId="2" borderId="0" xfId="0" applyAlignment="1" applyBorder="1" applyFont="1" applyNumberFormat="1" applyFill="1" applyProtection="1">
      <alignment horizontal="center"/>
    </xf>
    <xf xxid="89" numFmtId="0" fontId="11" fillId="2" borderId="0" xfId="0" applyAlignment="1" applyBorder="1" applyFont="1" applyNumberFormat="1" applyFill="1" applyProtection="1">
      <alignment horizontal="left" wrapText="1" indent="1"/>
    </xf>
    <xf xxid="90" numFmtId="0" fontId="13" fillId="2" borderId="0" xfId="0" applyAlignment="1" applyBorder="1" applyFont="1" applyNumberFormat="1" applyFill="1" applyProtection="1">
      <alignment horizontal="left" vertical="top" wrapText="1"/>
    </xf>
    <xf xxid="91" numFmtId="0" fontId="0" fillId="2" borderId="0" xfId="0" applyAlignment="1" applyBorder="1" applyFont="1" applyNumberFormat="1" applyFill="1" applyProtection="1">
      <alignment horizontal="left" vertical="top" wrapText="1"/>
    </xf>
    <xf xxid="92" numFmtId="0" fontId="15" fillId="2" borderId="0" xfId="0" applyAlignment="1" applyBorder="1" applyFont="1" applyNumberFormat="1" applyFill="1" applyProtection="1">
      <alignment vertical="top" wrapText="1"/>
    </xf>
    <xf xxid="93" numFmtId="0" fontId="0" fillId="2" borderId="0" xfId="0" applyAlignment="1" applyBorder="1" applyFont="1" applyNumberFormat="1" applyFill="1" applyProtection="1">
      <alignment vertical="top" wrapText="1"/>
    </xf>
    <xf xxid="94" numFmtId="0" fontId="11" fillId="2" borderId="0" xfId="0" applyAlignment="1" applyBorder="1" applyFont="1" applyNumberFormat="1" applyFill="1" applyProtection="1">
      <alignment horizontal="left" indent="1"/>
    </xf>
    <xf xxid="95" numFmtId="0" fontId="1" fillId="2" borderId="0" xfId="0" applyAlignment="1" applyBorder="1" applyFont="1" applyNumberFormat="1" applyFill="1" applyProtection="1">
      <alignment horizontal="right"/>
    </xf>
    <xf xxid="96" numFmtId="0" fontId="6" fillId="2" borderId="0" xfId="0" applyAlignment="1" applyBorder="1" applyFont="1" applyNumberFormat="1" applyFill="1" applyProtection="1"/>
    <xf xxid="97" numFmtId="0" fontId="12" fillId="2" borderId="10" xfId="0" applyAlignment="1" applyBorder="1" applyFont="1" applyNumberFormat="1" applyFill="1" applyProtection="1">
      <alignment horizontal="right"/>
    </xf>
    <xf xxid="98" numFmtId="0" fontId="12" fillId="2" borderId="11" xfId="0" applyAlignment="1" applyBorder="1" applyFont="1" applyNumberFormat="1" applyFill="1" applyProtection="1">
      <alignment horizontal="right"/>
    </xf>
    <xf xxid="99" numFmtId="0" fontId="11" fillId="2" borderId="11" xfId="0" applyAlignment="1" applyBorder="1" applyFont="1" applyNumberFormat="1" applyFill="1" applyProtection="1">
      <alignment horizontal="right"/>
    </xf>
    <xf xxid="100" numFmtId="0" fontId="10" fillId="2" borderId="18" xfId="0" applyAlignment="1" applyBorder="1" applyFont="1" applyNumberFormat="1" applyFill="1" applyProtection="1">
      <alignment horizontal="right"/>
    </xf>
    <xf xxid="101" numFmtId="0" fontId="12" fillId="2" borderId="18" xfId="0" applyAlignment="1" applyBorder="1" applyFont="1" applyNumberFormat="1" applyFill="1" applyProtection="1">
      <alignment horizontal="right"/>
    </xf>
    <xf xxid="102" numFmtId="0" fontId="11" fillId="2" borderId="22" xfId="0" applyAlignment="1" applyBorder="1" applyFont="1" applyNumberFormat="1" applyFill="1" applyProtection="1">
      <alignment horizontal="right"/>
    </xf>
    <xf xxid="103" numFmtId="0" fontId="14" fillId="2" borderId="14" xfId="0" applyAlignment="1" applyBorder="1" applyFont="1" applyNumberFormat="1" applyFill="1" applyProtection="1">
      <alignment horizontal="center" wrapText="1"/>
    </xf>
    <xf xxid="104" numFmtId="0" fontId="15" fillId="2" borderId="17" xfId="0" applyAlignment="1" applyBorder="1" applyFont="1" applyNumberFormat="1" applyFill="1" applyProtection="1">
      <alignment horizontal="center" wrapText="1"/>
    </xf>
    <xf xxid="105" numFmtId="0" fontId="15" fillId="2" borderId="13" xfId="0" applyAlignment="1" applyBorder="1" applyFont="1" applyNumberFormat="1" applyFill="1" applyProtection="1">
      <alignment horizontal="center" wrapText="1"/>
    </xf>
    <xf xxid="106" numFmtId="0" fontId="15" fillId="2" borderId="20" xfId="0" applyAlignment="1" applyBorder="1" applyFont="1" applyNumberFormat="1" applyFill="1" applyProtection="1">
      <alignment horizontal="center"/>
    </xf>
    <xf xxid="107" numFmtId="0" fontId="14" fillId="2" borderId="18" xfId="0" applyAlignment="1" applyBorder="1" applyFont="1" applyNumberFormat="1" applyFill="1" applyProtection="1">
      <alignment horizontal="center" vertical="top" wrapText="1"/>
    </xf>
    <xf xxid="108" numFmtId="0" fontId="16" fillId="2" borderId="23" xfId="0" applyAlignment="1" applyBorder="1" applyFont="1" applyNumberFormat="1" applyFill="1" applyProtection="1">
      <alignment horizontal="center" wrapText="1"/>
    </xf>
    <xf xxid="109" numFmtId="0" fontId="14" fillId="2" borderId="21" xfId="0" applyAlignment="1" applyBorder="1" applyFont="1" applyNumberFormat="1" applyFill="1" applyProtection="1">
      <alignment horizontal="center" wrapText="1"/>
    </xf>
    <xf xxid="110" numFmtId="0" fontId="19" fillId="2" borderId="10" xfId="0" applyAlignment="1" applyBorder="1" applyFont="1" applyNumberFormat="1" applyFill="1" applyProtection="1">
      <alignment horizontal="center" vertical="center"/>
    </xf>
    <xf xxid="111" numFmtId="0" fontId="14" fillId="2" borderId="11" xfId="0" applyAlignment="1" applyBorder="1" applyFont="1" applyNumberFormat="1" applyFill="1" applyProtection="1">
      <alignment horizontal="center" vertical="top" wrapText="1"/>
    </xf>
    <xf xxid="112" numFmtId="0" fontId="14" fillId="2" borderId="21" xfId="0" applyAlignment="1" applyBorder="1" applyFont="1" applyNumberFormat="1" applyFill="1" applyProtection="1">
      <alignment horizontal="center"/>
    </xf>
    <xf xxid="113" numFmtId="0" fontId="16" fillId="2" borderId="15" xfId="0" applyAlignment="1" applyBorder="1" applyFont="1" applyNumberFormat="1" applyFill="1" applyProtection="1">
      <alignment horizontal="center" wrapText="1"/>
    </xf>
    <xf xxid="114" numFmtId="0" fontId="14" fillId="2" borderId="16" xfId="0" applyAlignment="1" applyBorder="1" applyFont="1" applyNumberFormat="1" applyFill="1" applyProtection="1">
      <alignment horizontal="center"/>
    </xf>
    <xf xxid="115" numFmtId="0" fontId="14" fillId="2" borderId="24" xfId="0" applyAlignment="1" applyBorder="1" applyFont="1" applyNumberFormat="1" applyFill="1" applyProtection="1">
      <alignment horizontal="center"/>
    </xf>
    <xf xxid="116" numFmtId="0" fontId="14" fillId="2" borderId="25" xfId="0" applyAlignment="1" applyBorder="1" applyFont="1" applyNumberFormat="1" applyFill="1" applyProtection="1">
      <alignment horizontal="center" vertical="top"/>
    </xf>
    <xf xxid="117" numFmtId="0" fontId="19" fillId="2" borderId="11" xfId="0" applyAlignment="1" applyBorder="1" applyFont="1" applyNumberFormat="1" applyFill="1" applyProtection="1">
      <alignment horizontal="center" vertical="center"/>
    </xf>
    <xf xxid="118" numFmtId="0" fontId="14" fillId="2" borderId="11" xfId="0" applyAlignment="1" applyBorder="1" applyFont="1" applyNumberFormat="1" applyFill="1" applyProtection="1">
      <alignment horizontal="center" vertical="top"/>
    </xf>
    <xf xxid="119" numFmtId="0" fontId="15" fillId="2" borderId="20" xfId="0" applyAlignment="1" applyBorder="1" applyFont="1" applyNumberFormat="1" applyFill="1" applyProtection="1">
      <alignment horizontal="center" wrapText="1"/>
    </xf>
    <xf xxid="120" numFmtId="0" fontId="14" fillId="2" borderId="26" xfId="0" applyAlignment="1" applyBorder="1" applyFont="1" applyNumberFormat="1" applyFill="1" applyProtection="1">
      <alignment horizontal="center" wrapText="1"/>
    </xf>
    <xf xxid="121" numFmtId="0" fontId="0" fillId="2" borderId="27" xfId="0" applyAlignment="1" applyBorder="1" applyFont="1" applyNumberFormat="1" applyFill="1" applyProtection="1">
      <alignment horizontal="center"/>
    </xf>
    <xf xxid="122" numFmtId="0" fontId="0" fillId="2" borderId="22" xfId="0" applyAlignment="1" applyBorder="1" applyFont="1" applyNumberFormat="1" applyFill="1" applyProtection="1">
      <alignment horizontal="center" wrapText="1"/>
    </xf>
    <xf xxid="123" numFmtId="0" fontId="1" fillId="2" borderId="26" xfId="0" applyAlignment="1" applyBorder="1" applyFont="1" applyNumberFormat="1" applyFill="1" applyProtection="1">
      <alignment horizontal="center" vertical="center"/>
    </xf>
    <xf xxid="124" numFmtId="0" fontId="1" fillId="2" borderId="27" xfId="0" applyAlignment="1" applyBorder="1" applyFont="1" applyNumberFormat="1" applyFill="1" applyProtection="1">
      <alignment horizontal="center" vertical="center"/>
    </xf>
    <xf xxid="125" numFmtId="0" fontId="1" fillId="2" borderId="28" xfId="0" applyAlignment="1" applyBorder="1" applyFont="1" applyNumberFormat="1" applyFill="1" applyProtection="1">
      <alignment horizontal="center" vertical="center"/>
    </xf>
    <xf xxid="126" numFmtId="0" fontId="13" fillId="2" borderId="19" xfId="0" applyAlignment="1" applyBorder="1" applyFont="1" applyNumberFormat="1" applyFill="1" applyProtection="1">
      <alignment horizontal="left" vertical="top" wrapText="1"/>
    </xf>
    <xf xxid="127" numFmtId="0" fontId="0" fillId="2" borderId="19" xfId="0" applyAlignment="1" applyBorder="1" applyFont="1" applyNumberFormat="1" applyFill="1" applyProtection="1">
      <alignment horizontal="left" vertical="top" wrapText="1"/>
    </xf>
    <xf xxid="128" numFmtId="0" fontId="15" fillId="2" borderId="19" xfId="0" applyAlignment="1" applyBorder="1" applyFont="1" applyNumberFormat="1" applyFill="1" applyProtection="1">
      <alignment vertical="top" wrapText="1"/>
    </xf>
    <xf xxid="129" numFmtId="0" fontId="0" fillId="2" borderId="19" xfId="0" applyAlignment="1" applyBorder="1" applyFont="1" applyNumberFormat="1" applyFill="1" applyProtection="1">
      <alignment vertical="top" wrapText="1"/>
    </xf>
    <xf xxid="130" numFmtId="0" fontId="3" fillId="2" borderId="0" xfId="0" applyAlignment="1" applyBorder="1" applyFont="1" applyNumberFormat="1" applyFill="1" applyProtection="1">
      <alignment horizontal="left" vertical="top" indent="4"/>
    </xf>
    <xf xxid="131" numFmtId="0" fontId="0" fillId="2" borderId="0" xfId="0" applyAlignment="1" applyBorder="1" applyFont="1" applyNumberFormat="1" applyFill="1" applyProtection="1">
      <alignment horizontal="left" vertical="top" indent="4"/>
    </xf>
    <xf xxid="132" numFmtId="0" fontId="15" fillId="2" borderId="0" xfId="0" applyAlignment="1" applyBorder="1" applyFont="1" applyNumberFormat="1" applyFill="1" applyProtection="1">
      <alignment horizontal="left" vertical="top" indent="2"/>
    </xf>
    <xf xxid="133" numFmtId="0" fontId="10" fillId="2" borderId="0" xfId="0" applyAlignment="1" applyBorder="1" applyFont="1" applyNumberFormat="1" applyFill="1" applyProtection="1">
      <alignment horizontal="center" vertical="center" wrapText="1"/>
    </xf>
    <xf xxid="134" numFmtId="0" fontId="10" fillId="2" borderId="12" xfId="0" applyAlignment="1" applyBorder="1" applyFont="1" applyNumberFormat="1" applyFill="1" applyProtection="1">
      <alignment horizontal="center" vertical="center" wrapText="1"/>
    </xf>
    <xf xxid="135" numFmtId="0" fontId="19" fillId="2" borderId="11" xfId="0" applyAlignment="1" applyBorder="1" applyFont="1" applyNumberFormat="1" applyFill="1" applyProtection="1">
      <alignment horizontal="center"/>
    </xf>
    <xf xxid="136" numFmtId="0" fontId="16" fillId="2" borderId="22" xfId="0" applyAlignment="1" applyBorder="1" applyFont="1" applyNumberFormat="1" applyFill="1" applyProtection="1">
      <alignment horizontal="center" wrapText="1"/>
    </xf>
    <xf xxid="137" numFmtId="0" fontId="0" fillId="2" borderId="15" xfId="0" applyAlignment="1" applyBorder="1" applyFont="1" applyNumberFormat="1" applyFill="1" applyProtection="1">
      <alignment horizontal="center"/>
    </xf>
    <xf xxid="138" numFmtId="0" fontId="9" fillId="2" borderId="0" xfId="0" applyAlignment="1" applyBorder="1" applyFont="1" applyNumberFormat="1" applyFill="1" applyProtection="1">
      <alignment horizontal="center" vertical="center"/>
    </xf>
    <xf xxid="139" numFmtId="0" fontId="0" fillId="2" borderId="0" xfId="0" applyAlignment="1" applyBorder="1" applyFont="1" applyNumberFormat="1" applyFill="1" applyProtection="1">
      <alignment horizontal="center" vertical="center"/>
    </xf>
    <xf xxid="140" numFmtId="0" fontId="2" fillId="2" borderId="0" xfId="0" applyAlignment="1" applyBorder="1" applyFont="1" applyNumberFormat="1" applyFill="1" applyProtection="1">
      <alignment horizontal="center"/>
    </xf>
    <xf xxid="141" numFmtId="0" fontId="7" fillId="2" borderId="0" xfId="0" applyAlignment="1" applyBorder="1" applyFont="1" applyNumberFormat="1" applyFill="1" applyProtection="1">
      <alignment horizontal="center"/>
    </xf>
    <xf xxid="142" numFmtId="0" fontId="16" fillId="2" borderId="0" xfId="0" applyAlignment="1" applyBorder="1" applyFont="1" applyNumberFormat="1" applyFill="1" applyProtection="1">
      <alignment horizontal="left" vertical="top" wrapText="1"/>
    </xf>
    <xf xxid="143" numFmtId="0" fontId="16" fillId="2" borderId="19" xfId="0" applyAlignment="1" applyBorder="1" applyFont="1" applyNumberFormat="1" applyFill="1" applyProtection="1">
      <alignment vertical="top" wrapText="1"/>
    </xf>
    <xf xxid="144" numFmtId="0" fontId="0" fillId="2" borderId="11" xfId="0" applyAlignment="1" applyBorder="1" applyFont="1" applyNumberFormat="1" applyFill="1" applyProtection="1">
      <alignment horizontal="center"/>
    </xf>
    <xf xxid="145" numFmtId="0" fontId="0" fillId="2" borderId="0" xfId="0"/>
    <xf xxid="146" numFmtId="0" fontId="37" fillId="2" borderId="0" xfId="0" applyAlignment="1" applyBorder="1" applyFont="1" applyNumberFormat="1" applyFill="1" applyProtection="1"/>
    <xf xxid="147" numFmtId="0" fontId="38" fillId="2" borderId="0" xfId="0" applyAlignment="1" applyBorder="1" applyFont="1" applyNumberFormat="1" applyFill="1" applyProtection="1"/>
    <xf xxid="148" numFmtId="0" fontId="39" fillId="2" borderId="0" xfId="0" applyFont="1"/>
    <xf xxid="149" numFmtId="0" fontId="40" fillId="2" borderId="0" xfId="0" applyFont="1"/>
    <xf xxid="150" numFmtId="0" fontId="41" fillId="2" borderId="0" xfId="0" applyAlignment="1" applyBorder="1" applyFont="1" applyNumberFormat="1" applyFill="1" applyProtection="1"/>
    <xf xxid="151" numFmtId="0" fontId="42" fillId="2" borderId="0" xfId="0" applyAlignment="1" applyBorder="1" applyFont="1" applyNumberFormat="1" applyFill="1" applyProtection="1"/>
    <xf xxid="152" numFmtId="179" fontId="0" fillId="2" borderId="0" xfId="0" applyNumberFormat="1"/>
    <xf xxid="153" numFmtId="179" fontId="16" fillId="2" borderId="0" xfId="0" applyFont="1" applyNumberFormat="1"/>
    <xf xxid="154" numFmtId="0" fontId="0" fillId="2" borderId="0" xfId="0" applyAlignment="1">
      <alignment wrapText="1"/>
    </xf>
    <xf xxid="155" numFmtId="0" fontId="39" fillId="2" borderId="0" xfId="0" applyAlignment="1" applyFont="1">
      <alignment wrapText="1"/>
    </xf>
    <xf xxid="156" numFmtId="0" fontId="40" fillId="2" borderId="0" xfId="0" applyAlignment="1" applyFont="1">
      <alignment wrapText="1"/>
    </xf>
    <xf xxid="157" numFmtId="0" fontId="43" fillId="2" borderId="0" xfId="0" applyAlignment="1" applyBorder="1" applyFont="1" applyNumberFormat="1" applyFill="1" applyProtection="1">
      <alignment horizontal="center" wrapText="1"/>
    </xf>
    <xf xxid="158" numFmtId="180" fontId="12" fillId="2" borderId="10" xfId="0" applyAlignment="1" applyBorder="1" applyFont="1" applyNumberFormat="1" applyFill="1" applyProtection="1">
      <alignment horizontal="right"/>
    </xf>
    <xf xxid="159" numFmtId="180" fontId="44" fillId="2" borderId="10" xfId="0" applyAlignment="1" applyBorder="1" applyFont="1" applyNumberFormat="1" applyFill="1" applyProtection="1">
      <alignment horizontal="right"/>
    </xf>
    <xf xxid="160" numFmtId="180" fontId="45" fillId="2" borderId="10" xfId="0" applyAlignment="1" applyBorder="1" applyFont="1" applyNumberFormat="1" applyFill="1" applyProtection="1">
      <alignment horizontal="right"/>
    </xf>
    <xf xxid="161" numFmtId="180" fontId="12" fillId="2" borderId="11" xfId="0" applyAlignment="1" applyBorder="1" applyFont="1" applyNumberFormat="1" applyFill="1" applyProtection="1">
      <alignment horizontal="right"/>
    </xf>
    <xf xxid="162" numFmtId="180" fontId="44" fillId="2" borderId="11" xfId="0" applyAlignment="1" applyBorder="1" applyFont="1" applyNumberFormat="1" applyFill="1" applyProtection="1">
      <alignment horizontal="right"/>
    </xf>
    <xf xxid="163" numFmtId="180" fontId="45" fillId="2" borderId="11" xfId="0" applyAlignment="1" applyBorder="1" applyFont="1" applyNumberFormat="1" applyFill="1" applyProtection="1">
      <alignment horizontal="right"/>
    </xf>
    <xf xxid="164" numFmtId="180" fontId="11" fillId="2" borderId="11" xfId="0" applyAlignment="1" applyBorder="1" applyFont="1" applyNumberFormat="1" applyFill="1" applyProtection="1">
      <alignment horizontal="right"/>
    </xf>
    <xf xxid="165" numFmtId="180" fontId="46" fillId="2" borderId="11" xfId="0" applyAlignment="1" applyBorder="1" applyFont="1" applyNumberFormat="1" applyFill="1" applyProtection="1">
      <alignment horizontal="right"/>
    </xf>
    <xf xxid="166" numFmtId="181" fontId="12" fillId="2" borderId="11" xfId="0" applyAlignment="1" applyBorder="1" applyFont="1" applyNumberFormat="1" applyFill="1" applyProtection="1">
      <alignment horizontal="right"/>
    </xf>
    <xf xxid="167" numFmtId="181" fontId="44" fillId="2" borderId="11" xfId="0" applyAlignment="1" applyBorder="1" applyFont="1" applyNumberFormat="1" applyFill="1" applyProtection="1">
      <alignment horizontal="right"/>
    </xf>
    <xf xxid="168" numFmtId="181" fontId="11" fillId="2" borderId="11" xfId="0" applyAlignment="1" applyBorder="1" applyFont="1" applyNumberFormat="1" applyFill="1" applyProtection="1">
      <alignment horizontal="right"/>
    </xf>
    <xf xxid="169" numFmtId="0" fontId="16" fillId="2" borderId="0" xfId="0" applyFont="1"/>
    <xf xxid="170" numFmtId="0" fontId="16" fillId="2" borderId="0" xfId="0" applyAlignment="1" applyFont="1">
      <alignment wrapText="1"/>
    </xf>
    <xf xxid="171" numFmtId="180" fontId="10" fillId="2" borderId="18" xfId="0" applyAlignment="1" applyBorder="1" applyFont="1" applyNumberFormat="1" applyFill="1" applyProtection="1">
      <alignment horizontal="right"/>
    </xf>
    <xf xxid="172" numFmtId="180" fontId="11" fillId="2" borderId="18" xfId="0" applyAlignment="1" applyBorder="1" applyFont="1" applyNumberFormat="1" applyFill="1" applyProtection="1">
      <alignment horizontal="right"/>
    </xf>
    <xf xxid="173" numFmtId="180" fontId="46" fillId="2" borderId="18" xfId="0" applyAlignment="1" applyBorder="1" applyFont="1" applyNumberFormat="1" applyFill="1" applyProtection="1">
      <alignment horizontal="right"/>
    </xf>
    <xf xxid="174" numFmtId="180" fontId="12" fillId="2" borderId="18" xfId="0" applyAlignment="1" applyBorder="1" applyFont="1" applyNumberFormat="1" applyFill="1" applyProtection="1">
      <alignment horizontal="right"/>
    </xf>
    <xf xxid="175" numFmtId="180" fontId="44" fillId="2" borderId="18" xfId="0" applyAlignment="1" applyBorder="1" applyFont="1" applyNumberFormat="1" applyFill="1" applyProtection="1">
      <alignment horizontal="right"/>
    </xf>
    <xf xxid="176" numFmtId="180" fontId="45" fillId="2" borderId="18" xfId="0" applyAlignment="1" applyBorder="1" applyFont="1" applyNumberFormat="1" applyFill="1" applyProtection="1">
      <alignment horizontal="right"/>
    </xf>
    <xf xxid="177" numFmtId="180" fontId="11" fillId="2" borderId="22" xfId="0" applyAlignment="1" applyBorder="1" applyFont="1" applyNumberFormat="1" applyFill="1" applyProtection="1">
      <alignment horizontal="right"/>
    </xf>
    <xf xxid="178" numFmtId="180" fontId="46" fillId="2" borderId="22" xfId="0" applyAlignment="1" applyBorder="1" applyFont="1" applyNumberFormat="1" applyFill="1" applyProtection="1">
      <alignment horizontal="right"/>
    </xf>
    <xf xxid="179" numFmtId="0" fontId="16" fillId="2" borderId="0" xfId="0" applyAlignment="1" applyBorder="1" applyFont="1" applyNumberFormat="1" applyFill="1" applyProtection="1">
      <alignment horizontal="left" wrapText="1" indent="1"/>
    </xf>
    <xf xxid="180" numFmtId="0" fontId="47" fillId="2" borderId="0" xfId="0" applyAlignment="1" applyBorder="1" applyFont="1" applyNumberFormat="1" applyFill="1" applyProtection="1">
      <alignment horizontal="left" wrapText="1" indent="1"/>
    </xf>
    <xf xxid="181" numFmtId="181" fontId="10" fillId="2" borderId="18" xfId="0" applyAlignment="1" applyBorder="1" applyFont="1" applyNumberFormat="1" applyFill="1" applyProtection="1">
      <alignment horizontal="right"/>
    </xf>
    <xf xxid="182" numFmtId="181" fontId="11" fillId="2" borderId="18" xfId="0" applyAlignment="1" applyBorder="1" applyFont="1" applyNumberFormat="1" applyFill="1" applyProtection="1">
      <alignment horizontal="right"/>
    </xf>
    <xf xxid="183" numFmtId="181" fontId="12" fillId="2" borderId="18" xfId="0" applyAlignment="1" applyBorder="1" applyFont="1" applyNumberFormat="1" applyFill="1" applyProtection="1">
      <alignment horizontal="right"/>
    </xf>
    <xf xxid="184" numFmtId="181" fontId="44" fillId="2" borderId="18" xfId="0" applyAlignment="1" applyBorder="1" applyFont="1" applyNumberFormat="1" applyFill="1" applyProtection="1">
      <alignment horizontal="right"/>
    </xf>
    <xf xxid="185" numFmtId="181" fontId="11" fillId="2" borderId="22" xfId="0" applyAlignment="1" applyBorder="1" applyFont="1" applyNumberFormat="1" applyFill="1" applyProtection="1">
      <alignment horizontal="right"/>
    </xf>
    <xf xxid="186" numFmtId="0" fontId="3" fillId="2" borderId="0" xfId="0" applyAlignment="1" applyBorder="1" applyFont="1" applyNumberFormat="1" applyFill="1" applyProtection="1">
      <alignment horizontal="center" wrapText="1"/>
    </xf>
    <xf xxid="187" numFmtId="0" fontId="48" fillId="2" borderId="0" xfId="0" applyAlignment="1" applyBorder="1" applyFont="1" applyNumberFormat="1" applyFill="1" applyProtection="1">
      <alignment horizontal="center" wrapText="1"/>
    </xf>
    <xf xxid="188" numFmtId="0" fontId="3" fillId="2" borderId="0" xfId="0" applyAlignment="1" applyBorder="1" applyFont="1" applyNumberFormat="1" applyFill="1" applyProtection="1">
      <alignment horizontal="center"/>
    </xf>
    <xf xxid="189" numFmtId="181" fontId="12" fillId="2" borderId="10" xfId="0" applyAlignment="1" applyBorder="1" applyFont="1" applyNumberFormat="1" applyFill="1" applyProtection="1">
      <alignment horizontal="right"/>
    </xf>
    <xf xxid="190" numFmtId="181" fontId="44" fillId="2" borderId="10" xfId="0" applyAlignment="1" applyBorder="1" applyFont="1" applyNumberFormat="1" applyFill="1" applyProtection="1">
      <alignment horizontal="right"/>
    </xf>
    <xf xxid="191" numFmtId="182" fontId="12" fillId="2" borderId="11" xfId="0" applyAlignment="1" applyBorder="1" applyFont="1" applyNumberFormat="1" applyFill="1" applyProtection="1">
      <alignment horizontal="right"/>
    </xf>
    <xf xxid="192" numFmtId="182" fontId="44" fillId="2" borderId="11" xfId="0" applyAlignment="1" applyBorder="1" applyFont="1" applyNumberFormat="1" applyFill="1" applyProtection="1">
      <alignment horizontal="right"/>
    </xf>
    <xf xxid="193" numFmtId="182" fontId="45" fillId="2" borderId="11" xfId="0" applyAlignment="1" applyBorder="1" applyFont="1" applyNumberFormat="1" applyFill="1" applyProtection="1">
      <alignment horizontal="right"/>
    </xf>
    <xf xxid="194" numFmtId="0" fontId="16" fillId="2" borderId="0" xfId="0" applyAlignment="1" applyBorder="1" applyFont="1" applyNumberFormat="1" applyFill="1" applyProtection="1">
      <alignment horizontal="left" indent="1"/>
    </xf>
    <xf xxid="195" numFmtId="0" fontId="47" fillId="2" borderId="0" xfId="0" applyAlignment="1" applyBorder="1" applyFont="1" applyNumberFormat="1" applyFill="1" applyProtection="1">
      <alignment horizontal="left" indent="1"/>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Z40"/>
  <sheetViews>
    <sheetView view="normal" workbookViewId="0">
      <selection pane="topLeft" activeCell="A3" sqref="A3"/>
    </sheetView>
  </sheetViews>
  <sheetFormatPr customHeight="1" defaultRowHeight="16.5" baseColWidth="0"/>
  <cols>
    <col min="1" max="1" width="18.625" style="3" customWidth="1"/>
    <col min="2" max="7" width="10.875" customWidth="1"/>
    <col min="8" max="8" width="12.625" style="3" customWidth="1"/>
    <col min="9" max="12" width="12.625" customWidth="1"/>
    <col min="13" max="13" width="20.625" customWidth="1"/>
    <col min="14" max="14" width="18.625" style="3" customWidth="1"/>
    <col min="15" max="19" width="12.875" customWidth="1"/>
    <col min="20" max="20" width="10.875" style="3" customWidth="1"/>
    <col min="21" max="25" width="10.875" customWidth="1"/>
    <col min="26" max="26" width="18.625" customWidth="1"/>
  </cols>
  <sheetData>
    <row r="1" spans="1:26" ht="24.95" customHeight="1">
      <c r="A1" s="75" t="s">
        <v>0</v>
      </c>
      <c r="B1" s="75"/>
      <c r="C1" s="75"/>
      <c r="D1" s="75"/>
      <c r="E1" s="75"/>
      <c r="F1" s="75"/>
      <c r="G1" s="75"/>
      <c r="H1" s="76" t="s">
        <v>1</v>
      </c>
      <c r="I1" s="76"/>
      <c r="J1" s="76"/>
      <c r="K1" s="76"/>
      <c r="L1" s="76"/>
      <c r="M1" s="76"/>
      <c r="N1" s="75" t="s">
        <v>4</v>
      </c>
      <c r="O1" s="75"/>
      <c r="P1" s="75"/>
      <c r="Q1" s="75"/>
      <c r="R1" s="75"/>
      <c r="S1" s="75"/>
      <c r="T1" s="76" t="s">
        <v>5</v>
      </c>
      <c r="U1" s="76"/>
      <c r="V1" s="76"/>
      <c r="W1" s="76"/>
      <c r="X1" s="76"/>
      <c r="Y1" s="76"/>
      <c r="Z1" s="76"/>
    </row>
    <row r="2" spans="1:26" ht="15" customHeight="1">
      <c r="A2" s="77" t="s">
        <v>2</v>
      </c>
      <c r="B2" s="77"/>
      <c r="C2" s="77"/>
      <c r="D2" s="77"/>
      <c r="E2" s="77"/>
      <c r="F2" s="77"/>
      <c r="G2" s="77"/>
      <c r="H2" s="78" t="s">
        <v>3</v>
      </c>
      <c r="I2" s="78"/>
      <c r="J2" s="78"/>
      <c r="K2" s="78"/>
      <c r="L2" s="78"/>
      <c r="M2" s="78"/>
      <c r="N2" s="77" t="s">
        <v>2</v>
      </c>
      <c r="O2" s="77"/>
      <c r="P2" s="77"/>
      <c r="Q2" s="77"/>
      <c r="R2" s="77"/>
      <c r="S2" s="77"/>
      <c r="T2" s="78" t="s">
        <v>3</v>
      </c>
      <c r="U2" s="78"/>
      <c r="V2" s="78"/>
      <c r="W2" s="78"/>
      <c r="X2" s="78"/>
      <c r="Y2" s="78"/>
      <c r="Z2" s="78"/>
    </row>
    <row r="3" spans="1:26" ht="15" customHeight="1" thickBot="1">
      <c r="A3" s="3"/>
      <c r="B3" s="1"/>
      <c r="C3" s="20"/>
      <c r="D3" s="20"/>
      <c r="E3" s="20"/>
      <c r="F3" s="20"/>
      <c r="G3" s="21" t="s">
        <v>15</v>
      </c>
      <c r="I3" s="1"/>
      <c r="J3" s="1"/>
      <c r="K3" s="1"/>
      <c r="L3" s="20"/>
      <c r="M3" s="32" t="s">
        <v>7</v>
      </c>
      <c r="N3" s="3"/>
      <c r="O3" s="1"/>
      <c r="P3" s="20"/>
      <c r="Q3" s="20"/>
      <c r="R3" s="20"/>
      <c r="S3" s="21" t="s">
        <v>15</v>
      </c>
      <c r="U3" s="1"/>
      <c r="V3" s="1"/>
      <c r="W3" s="1"/>
      <c r="X3" s="1"/>
      <c r="Y3" s="20"/>
      <c r="Z3" s="32" t="s">
        <v>7</v>
      </c>
    </row>
    <row r="4" spans="1:26" ht="18" customHeight="1">
      <c r="A4" s="17" t="s">
        <v>20</v>
      </c>
      <c r="B4" s="52" t="s">
        <v>21</v>
      </c>
      <c r="C4" s="46" t="s">
        <v>43</v>
      </c>
      <c r="D4" s="46" t="s">
        <v>56</v>
      </c>
      <c r="E4" s="49" t="s">
        <v>24</v>
      </c>
      <c r="F4" s="46" t="s">
        <v>57</v>
      </c>
      <c r="G4" s="46" t="s">
        <v>58</v>
      </c>
      <c r="H4" s="51" t="s">
        <v>18</v>
      </c>
      <c r="I4" s="49" t="s">
        <v>17</v>
      </c>
      <c r="J4" s="49" t="s">
        <v>16</v>
      </c>
      <c r="K4" s="46" t="s">
        <v>59</v>
      </c>
      <c r="L4" s="40" t="s">
        <v>60</v>
      </c>
      <c r="M4" s="60" t="s">
        <v>22</v>
      </c>
      <c r="N4" s="17" t="s">
        <v>20</v>
      </c>
      <c r="O4" s="57" t="s">
        <v>54</v>
      </c>
      <c r="P4" s="49" t="s">
        <v>25</v>
      </c>
      <c r="Q4" s="49" t="s">
        <v>26</v>
      </c>
      <c r="R4" s="49" t="s">
        <v>27</v>
      </c>
      <c r="S4" s="49" t="s">
        <v>28</v>
      </c>
      <c r="T4" s="51" t="s">
        <v>29</v>
      </c>
      <c r="U4" s="49" t="s">
        <v>30</v>
      </c>
      <c r="V4" s="46" t="s">
        <v>47</v>
      </c>
      <c r="W4" s="46" t="s">
        <v>61</v>
      </c>
      <c r="X4" s="49" t="s">
        <v>31</v>
      </c>
      <c r="Y4" s="40" t="s">
        <v>23</v>
      </c>
      <c r="Z4" s="60" t="s">
        <v>22</v>
      </c>
    </row>
    <row r="5" spans="1:26" ht="27.95" customHeight="1">
      <c r="A5" s="70"/>
      <c r="B5" s="47"/>
      <c r="C5" s="48"/>
      <c r="D5" s="81"/>
      <c r="E5" s="48"/>
      <c r="F5" s="81"/>
      <c r="G5" s="81"/>
      <c r="H5" s="44"/>
      <c r="I5" s="48"/>
      <c r="J5" s="55"/>
      <c r="K5" s="81"/>
      <c r="L5" s="59"/>
      <c r="M5" s="61"/>
      <c r="N5" s="70"/>
      <c r="O5" s="58"/>
      <c r="P5" s="55"/>
      <c r="Q5" s="44"/>
      <c r="R5" s="48"/>
      <c r="S5" s="48"/>
      <c r="T5" s="44"/>
      <c r="U5" s="48"/>
      <c r="V5" s="54"/>
      <c r="W5" s="72"/>
      <c r="X5" s="53"/>
      <c r="Y5" s="73" t="s">
        <v>48</v>
      </c>
      <c r="Z5" s="61"/>
    </row>
    <row r="6" spans="1:26" ht="35.1" customHeight="1" thickBot="1">
      <c r="A6" s="71"/>
      <c r="B6" s="43" t="s">
        <v>32</v>
      </c>
      <c r="C6" s="41" t="s">
        <v>33</v>
      </c>
      <c r="D6" s="45" t="s">
        <v>44</v>
      </c>
      <c r="E6" s="42" t="s">
        <v>34</v>
      </c>
      <c r="F6" s="42" t="s">
        <v>51</v>
      </c>
      <c r="G6" s="42" t="s">
        <v>52</v>
      </c>
      <c r="H6" s="41" t="s">
        <v>19</v>
      </c>
      <c r="I6" s="42" t="s">
        <v>45</v>
      </c>
      <c r="J6" s="42" t="s">
        <v>46</v>
      </c>
      <c r="K6" s="42" t="s">
        <v>53</v>
      </c>
      <c r="L6" s="50" t="s">
        <v>35</v>
      </c>
      <c r="M6" s="62"/>
      <c r="N6" s="71"/>
      <c r="O6" s="56" t="s">
        <v>55</v>
      </c>
      <c r="P6" s="41" t="s">
        <v>36</v>
      </c>
      <c r="Q6" s="41" t="s">
        <v>37</v>
      </c>
      <c r="R6" s="42" t="s">
        <v>38</v>
      </c>
      <c r="S6" s="42" t="s">
        <v>49</v>
      </c>
      <c r="T6" s="41" t="s">
        <v>39</v>
      </c>
      <c r="U6" s="42" t="s">
        <v>40</v>
      </c>
      <c r="V6" s="42" t="s">
        <v>41</v>
      </c>
      <c r="W6" s="42" t="s">
        <v>50</v>
      </c>
      <c r="X6" s="42" t="s">
        <v>42</v>
      </c>
      <c r="Y6" s="74"/>
      <c r="Z6" s="62"/>
    </row>
    <row r="7" spans="1:26" ht="3.95" customHeight="1">
      <c r="A7" s="17"/>
      <c r="B7" s="5"/>
      <c r="C7" s="6"/>
      <c r="D7" s="6"/>
      <c r="E7" s="6"/>
      <c r="F7" s="7"/>
      <c r="G7" s="7"/>
      <c r="H7" s="15"/>
      <c r="I7" s="13"/>
      <c r="J7" s="13"/>
      <c r="K7" s="22"/>
      <c r="L7" s="11"/>
      <c r="M7" s="9"/>
      <c r="N7" s="17"/>
      <c r="O7" s="5"/>
      <c r="P7" s="6"/>
      <c r="Q7" s="6"/>
      <c r="R7" s="6"/>
      <c r="S7" s="7"/>
      <c r="T7" s="15"/>
      <c r="U7" s="13"/>
      <c r="V7" s="13"/>
      <c r="W7" s="13"/>
      <c r="X7" s="22"/>
      <c r="Y7" s="11"/>
      <c r="Z7" s="9"/>
    </row>
    <row r="8" spans="1:26" ht="15.95" customHeight="1">
      <c r="A8" s="94" t="s">
        <v>6</v>
      </c>
      <c r="B8" s="97">
        <v>2587609</v>
      </c>
      <c r="C8" s="100">
        <v>78408</v>
      </c>
      <c r="D8" s="100">
        <v>780299</v>
      </c>
      <c r="E8" s="100">
        <v>670860</v>
      </c>
      <c r="F8" s="102">
        <v>25860</v>
      </c>
      <c r="G8" s="102">
        <v>13670</v>
      </c>
      <c r="H8" s="110">
        <v>57857</v>
      </c>
      <c r="I8" s="113">
        <v>333616</v>
      </c>
      <c r="J8" s="113">
        <v>11231</v>
      </c>
      <c r="K8" s="100">
        <v>32376</v>
      </c>
      <c r="L8" s="115">
        <v>1761</v>
      </c>
      <c r="M8" s="117" t="s">
        <v>32</v>
      </c>
      <c r="N8" s="124" t="s">
        <v>6</v>
      </c>
      <c r="O8" s="97">
        <v>349615</v>
      </c>
      <c r="P8" s="100">
        <v>1579</v>
      </c>
      <c r="Q8" s="100">
        <v>33240</v>
      </c>
      <c r="R8" s="100">
        <v>98341</v>
      </c>
      <c r="S8" s="102">
        <v>65393</v>
      </c>
      <c r="T8" s="110">
        <v>8018</v>
      </c>
      <c r="U8" s="113">
        <v>10341</v>
      </c>
      <c r="V8" s="113">
        <v>1159</v>
      </c>
      <c r="W8" s="113">
        <v>862</v>
      </c>
      <c r="X8" s="130">
        <v>0</v>
      </c>
      <c r="Y8" s="115">
        <v>13122</v>
      </c>
      <c r="Z8" s="132" t="s">
        <v>32</v>
      </c>
    </row>
    <row r="9" spans="1:26" ht="24" customHeight="1">
      <c r="A9" s="24" t="s">
        <v>66</v>
      </c>
      <c r="B9" s="96">
        <v>275479</v>
      </c>
      <c r="C9" s="104">
        <v>0</v>
      </c>
      <c r="D9" s="99">
        <v>87662</v>
      </c>
      <c r="E9" s="99">
        <v>78346</v>
      </c>
      <c r="F9" s="101">
        <v>2882</v>
      </c>
      <c r="G9" s="101">
        <v>1677</v>
      </c>
      <c r="H9" s="109">
        <v>1103</v>
      </c>
      <c r="I9" s="112">
        <v>22790</v>
      </c>
      <c r="J9" s="112">
        <v>85</v>
      </c>
      <c r="K9" s="99">
        <v>1320</v>
      </c>
      <c r="L9" s="114">
        <v>1</v>
      </c>
      <c r="M9" s="116" t="s">
        <v>92</v>
      </c>
      <c r="N9" s="123" t="s">
        <v>66</v>
      </c>
      <c r="O9" s="96">
        <v>44091</v>
      </c>
      <c r="P9" s="99">
        <v>316</v>
      </c>
      <c r="Q9" s="99">
        <v>7602</v>
      </c>
      <c r="R9" s="99">
        <v>15145</v>
      </c>
      <c r="S9" s="101">
        <v>9034</v>
      </c>
      <c r="T9" s="109">
        <v>1455</v>
      </c>
      <c r="U9" s="112">
        <v>1012</v>
      </c>
      <c r="V9" s="112">
        <v>177</v>
      </c>
      <c r="W9" s="121">
        <v>0</v>
      </c>
      <c r="X9" s="104">
        <v>0</v>
      </c>
      <c r="Y9" s="114">
        <v>783</v>
      </c>
      <c r="Z9" s="116" t="s">
        <v>92</v>
      </c>
    </row>
    <row r="10" spans="1:26" ht="17.1" customHeight="1">
      <c r="A10" s="24" t="s">
        <v>67</v>
      </c>
      <c r="B10" s="96">
        <v>980547</v>
      </c>
      <c r="C10" s="104">
        <v>0</v>
      </c>
      <c r="D10" s="99">
        <v>253797</v>
      </c>
      <c r="E10" s="99">
        <v>261542</v>
      </c>
      <c r="F10" s="101">
        <v>12370</v>
      </c>
      <c r="G10" s="101">
        <v>6190</v>
      </c>
      <c r="H10" s="109">
        <v>-145</v>
      </c>
      <c r="I10" s="112">
        <v>220506</v>
      </c>
      <c r="J10" s="112">
        <v>10086</v>
      </c>
      <c r="K10" s="99">
        <v>10</v>
      </c>
      <c r="L10" s="114">
        <v>10</v>
      </c>
      <c r="M10" s="116" t="s">
        <v>93</v>
      </c>
      <c r="N10" s="123" t="s">
        <v>67</v>
      </c>
      <c r="O10" s="96">
        <v>177525</v>
      </c>
      <c r="P10" s="99">
        <v>282</v>
      </c>
      <c r="Q10" s="99">
        <v>7782</v>
      </c>
      <c r="R10" s="99">
        <v>19099</v>
      </c>
      <c r="S10" s="101">
        <v>6252</v>
      </c>
      <c r="T10" s="109">
        <v>1107</v>
      </c>
      <c r="U10" s="112">
        <v>3896</v>
      </c>
      <c r="V10" s="112">
        <v>239</v>
      </c>
      <c r="W10" s="121">
        <v>0</v>
      </c>
      <c r="X10" s="104">
        <v>0</v>
      </c>
      <c r="Y10" s="122">
        <v>0</v>
      </c>
      <c r="Z10" s="116" t="s">
        <v>93</v>
      </c>
    </row>
    <row r="11" spans="1:26" ht="17.1" customHeight="1">
      <c r="A11" s="24" t="s">
        <v>68</v>
      </c>
      <c r="B11" s="96">
        <v>195190</v>
      </c>
      <c r="C11" s="104">
        <v>0</v>
      </c>
      <c r="D11" s="99">
        <v>69999</v>
      </c>
      <c r="E11" s="99">
        <v>41604</v>
      </c>
      <c r="F11" s="101">
        <v>2125</v>
      </c>
      <c r="G11" s="101">
        <v>597</v>
      </c>
      <c r="H11" s="109">
        <v>13531</v>
      </c>
      <c r="I11" s="112">
        <v>12320</v>
      </c>
      <c r="J11" s="112">
        <v>23</v>
      </c>
      <c r="K11" s="99">
        <v>2880</v>
      </c>
      <c r="L11" s="114">
        <v>104</v>
      </c>
      <c r="M11" s="116" t="s">
        <v>94</v>
      </c>
      <c r="N11" s="123" t="s">
        <v>68</v>
      </c>
      <c r="O11" s="96">
        <v>25229</v>
      </c>
      <c r="P11" s="99">
        <v>132</v>
      </c>
      <c r="Q11" s="99">
        <v>3953</v>
      </c>
      <c r="R11" s="99">
        <v>11620</v>
      </c>
      <c r="S11" s="101">
        <v>7150</v>
      </c>
      <c r="T11" s="109">
        <v>1148</v>
      </c>
      <c r="U11" s="112">
        <v>911</v>
      </c>
      <c r="V11" s="112">
        <v>154</v>
      </c>
      <c r="W11" s="112">
        <v>47</v>
      </c>
      <c r="X11" s="104">
        <v>0</v>
      </c>
      <c r="Y11" s="114">
        <v>1662</v>
      </c>
      <c r="Z11" s="116" t="s">
        <v>94</v>
      </c>
    </row>
    <row r="12" spans="1:26" ht="17.1" customHeight="1">
      <c r="A12" s="24" t="s">
        <v>69</v>
      </c>
      <c r="B12" s="96">
        <v>194853</v>
      </c>
      <c r="C12" s="104">
        <v>0</v>
      </c>
      <c r="D12" s="99">
        <v>41786</v>
      </c>
      <c r="E12" s="99">
        <v>58203</v>
      </c>
      <c r="F12" s="101">
        <v>2765</v>
      </c>
      <c r="G12" s="101">
        <v>1483</v>
      </c>
      <c r="H12" s="109">
        <v>6524</v>
      </c>
      <c r="I12" s="112">
        <v>20498</v>
      </c>
      <c r="J12" s="112">
        <v>374</v>
      </c>
      <c r="K12" s="99">
        <v>2938</v>
      </c>
      <c r="L12" s="114">
        <v>626</v>
      </c>
      <c r="M12" s="116" t="s">
        <v>95</v>
      </c>
      <c r="N12" s="123" t="s">
        <v>69</v>
      </c>
      <c r="O12" s="96">
        <v>31289</v>
      </c>
      <c r="P12" s="99">
        <v>161</v>
      </c>
      <c r="Q12" s="99">
        <v>4062</v>
      </c>
      <c r="R12" s="99">
        <v>11559</v>
      </c>
      <c r="S12" s="101">
        <v>9370</v>
      </c>
      <c r="T12" s="109">
        <v>1164</v>
      </c>
      <c r="U12" s="112">
        <v>1007</v>
      </c>
      <c r="V12" s="112">
        <v>110</v>
      </c>
      <c r="W12" s="121">
        <v>0</v>
      </c>
      <c r="X12" s="129">
        <v>0</v>
      </c>
      <c r="Y12" s="114">
        <v>935</v>
      </c>
      <c r="Z12" s="116" t="s">
        <v>95</v>
      </c>
    </row>
    <row r="13" spans="1:26" ht="17.1" customHeight="1">
      <c r="A13" s="24" t="s">
        <v>70</v>
      </c>
      <c r="B13" s="96">
        <v>108848</v>
      </c>
      <c r="C13" s="104">
        <v>0</v>
      </c>
      <c r="D13" s="99">
        <v>20153</v>
      </c>
      <c r="E13" s="99">
        <v>28406</v>
      </c>
      <c r="F13" s="101">
        <v>857</v>
      </c>
      <c r="G13" s="101">
        <v>541</v>
      </c>
      <c r="H13" s="109">
        <v>257</v>
      </c>
      <c r="I13" s="112">
        <v>10566</v>
      </c>
      <c r="J13" s="112">
        <v>78</v>
      </c>
      <c r="K13" s="99">
        <v>11382</v>
      </c>
      <c r="L13" s="114">
        <v>6</v>
      </c>
      <c r="M13" s="116" t="s">
        <v>96</v>
      </c>
      <c r="N13" s="123" t="s">
        <v>70</v>
      </c>
      <c r="O13" s="96">
        <v>13685</v>
      </c>
      <c r="P13" s="99">
        <v>193</v>
      </c>
      <c r="Q13" s="99">
        <v>2258</v>
      </c>
      <c r="R13" s="99">
        <v>7292</v>
      </c>
      <c r="S13" s="101">
        <v>5429</v>
      </c>
      <c r="T13" s="109">
        <v>585</v>
      </c>
      <c r="U13" s="112">
        <v>492</v>
      </c>
      <c r="V13" s="112">
        <v>65</v>
      </c>
      <c r="W13" s="121">
        <v>0</v>
      </c>
      <c r="X13" s="104">
        <v>0</v>
      </c>
      <c r="Y13" s="114">
        <v>6603</v>
      </c>
      <c r="Z13" s="116" t="s">
        <v>96</v>
      </c>
    </row>
    <row r="14" spans="1:26" ht="24" customHeight="1">
      <c r="A14" s="24" t="s">
        <v>71</v>
      </c>
      <c r="B14" s="96">
        <v>183305</v>
      </c>
      <c r="C14" s="104">
        <v>0</v>
      </c>
      <c r="D14" s="99">
        <v>43645</v>
      </c>
      <c r="E14" s="99">
        <v>40180</v>
      </c>
      <c r="F14" s="101">
        <v>2282</v>
      </c>
      <c r="G14" s="101">
        <v>1302</v>
      </c>
      <c r="H14" s="109">
        <v>12388</v>
      </c>
      <c r="I14" s="112">
        <v>17248</v>
      </c>
      <c r="J14" s="112">
        <v>505</v>
      </c>
      <c r="K14" s="99">
        <v>1031</v>
      </c>
      <c r="L14" s="114">
        <v>83</v>
      </c>
      <c r="M14" s="116" t="s">
        <v>97</v>
      </c>
      <c r="N14" s="123" t="s">
        <v>71</v>
      </c>
      <c r="O14" s="96">
        <v>39797</v>
      </c>
      <c r="P14" s="99">
        <v>201</v>
      </c>
      <c r="Q14" s="99">
        <v>2253</v>
      </c>
      <c r="R14" s="99">
        <v>12979</v>
      </c>
      <c r="S14" s="101">
        <v>7304</v>
      </c>
      <c r="T14" s="109">
        <v>1067</v>
      </c>
      <c r="U14" s="112">
        <v>873</v>
      </c>
      <c r="V14" s="112">
        <v>135</v>
      </c>
      <c r="W14" s="112">
        <v>25</v>
      </c>
      <c r="X14" s="104">
        <v>0</v>
      </c>
      <c r="Y14" s="114">
        <v>6</v>
      </c>
      <c r="Z14" s="116" t="s">
        <v>97</v>
      </c>
    </row>
    <row r="15" spans="1:26" ht="17.1" customHeight="1">
      <c r="A15" s="24" t="s">
        <v>72</v>
      </c>
      <c r="B15" s="96">
        <v>14323</v>
      </c>
      <c r="C15" s="104">
        <v>0</v>
      </c>
      <c r="D15" s="99">
        <v>1704</v>
      </c>
      <c r="E15" s="99">
        <v>3891</v>
      </c>
      <c r="F15" s="101">
        <v>171</v>
      </c>
      <c r="G15" s="101">
        <v>103</v>
      </c>
      <c r="H15" s="109">
        <v>282</v>
      </c>
      <c r="I15" s="112">
        <v>1619</v>
      </c>
      <c r="J15" s="121">
        <v>0</v>
      </c>
      <c r="K15" s="99">
        <v>166</v>
      </c>
      <c r="L15" s="122">
        <v>0</v>
      </c>
      <c r="M15" s="116" t="s">
        <v>98</v>
      </c>
      <c r="N15" s="123" t="s">
        <v>72</v>
      </c>
      <c r="O15" s="96">
        <v>2381</v>
      </c>
      <c r="P15" s="99">
        <v>16</v>
      </c>
      <c r="Q15" s="99">
        <v>640</v>
      </c>
      <c r="R15" s="99">
        <v>1728</v>
      </c>
      <c r="S15" s="101">
        <v>1259</v>
      </c>
      <c r="T15" s="109">
        <v>189</v>
      </c>
      <c r="U15" s="112">
        <v>106</v>
      </c>
      <c r="V15" s="112">
        <v>23</v>
      </c>
      <c r="W15" s="112">
        <v>44</v>
      </c>
      <c r="X15" s="104">
        <v>0</v>
      </c>
      <c r="Y15" s="122">
        <v>0</v>
      </c>
      <c r="Z15" s="116" t="s">
        <v>98</v>
      </c>
    </row>
    <row r="16" spans="1:26" ht="17.1" customHeight="1">
      <c r="A16" s="24" t="s">
        <v>73</v>
      </c>
      <c r="B16" s="96">
        <v>64101</v>
      </c>
      <c r="C16" s="104">
        <v>0</v>
      </c>
      <c r="D16" s="99">
        <v>23666</v>
      </c>
      <c r="E16" s="99">
        <v>31087</v>
      </c>
      <c r="F16" s="101">
        <v>283</v>
      </c>
      <c r="G16" s="101">
        <v>588</v>
      </c>
      <c r="H16" s="109">
        <v>2169</v>
      </c>
      <c r="I16" s="112">
        <v>2950</v>
      </c>
      <c r="J16" s="112">
        <v>6</v>
      </c>
      <c r="K16" s="99">
        <v>5</v>
      </c>
      <c r="L16" s="114">
        <v>2</v>
      </c>
      <c r="M16" s="116" t="s">
        <v>99</v>
      </c>
      <c r="N16" s="123" t="s">
        <v>73</v>
      </c>
      <c r="O16" s="96">
        <v>-3390</v>
      </c>
      <c r="P16" s="99">
        <v>21</v>
      </c>
      <c r="Q16" s="99">
        <v>1074</v>
      </c>
      <c r="R16" s="99">
        <v>2954</v>
      </c>
      <c r="S16" s="101">
        <v>2047</v>
      </c>
      <c r="T16" s="109">
        <v>247</v>
      </c>
      <c r="U16" s="112">
        <v>332</v>
      </c>
      <c r="V16" s="112">
        <v>61</v>
      </c>
      <c r="W16" s="121">
        <v>0</v>
      </c>
      <c r="X16" s="104">
        <v>0</v>
      </c>
      <c r="Y16" s="122">
        <v>0</v>
      </c>
      <c r="Z16" s="116" t="s">
        <v>99</v>
      </c>
    </row>
    <row r="17" spans="1:26" ht="17.1" customHeight="1">
      <c r="A17" s="24" t="s">
        <v>74</v>
      </c>
      <c r="B17" s="96">
        <v>26479</v>
      </c>
      <c r="C17" s="104">
        <v>0</v>
      </c>
      <c r="D17" s="99">
        <v>3557</v>
      </c>
      <c r="E17" s="99">
        <v>6339</v>
      </c>
      <c r="F17" s="101">
        <v>259</v>
      </c>
      <c r="G17" s="101">
        <v>92</v>
      </c>
      <c r="H17" s="109">
        <v>202</v>
      </c>
      <c r="I17" s="112">
        <v>1777</v>
      </c>
      <c r="J17" s="112">
        <v>1</v>
      </c>
      <c r="K17" s="99">
        <v>2631</v>
      </c>
      <c r="L17" s="114">
        <v>0</v>
      </c>
      <c r="M17" s="116" t="s">
        <v>100</v>
      </c>
      <c r="N17" s="123" t="s">
        <v>74</v>
      </c>
      <c r="O17" s="96">
        <v>6179</v>
      </c>
      <c r="P17" s="99">
        <v>32</v>
      </c>
      <c r="Q17" s="99">
        <v>385</v>
      </c>
      <c r="R17" s="99">
        <v>1783</v>
      </c>
      <c r="S17" s="101">
        <v>1762</v>
      </c>
      <c r="T17" s="109">
        <v>250</v>
      </c>
      <c r="U17" s="112">
        <v>114</v>
      </c>
      <c r="V17" s="112">
        <v>18</v>
      </c>
      <c r="W17" s="112">
        <v>3</v>
      </c>
      <c r="X17" s="104">
        <v>0</v>
      </c>
      <c r="Y17" s="114">
        <v>1096</v>
      </c>
      <c r="Z17" s="116" t="s">
        <v>100</v>
      </c>
    </row>
    <row r="18" spans="1:26" ht="17.1" customHeight="1">
      <c r="A18" s="24" t="s">
        <v>75</v>
      </c>
      <c r="B18" s="96">
        <v>40975</v>
      </c>
      <c r="C18" s="104">
        <v>0</v>
      </c>
      <c r="D18" s="99">
        <v>9211</v>
      </c>
      <c r="E18" s="99">
        <v>11589</v>
      </c>
      <c r="F18" s="101">
        <v>893</v>
      </c>
      <c r="G18" s="101">
        <v>346</v>
      </c>
      <c r="H18" s="109">
        <v>477</v>
      </c>
      <c r="I18" s="112">
        <v>4758</v>
      </c>
      <c r="J18" s="112">
        <v>5</v>
      </c>
      <c r="K18" s="99">
        <v>6</v>
      </c>
      <c r="L18" s="114">
        <v>7</v>
      </c>
      <c r="M18" s="116" t="s">
        <v>101</v>
      </c>
      <c r="N18" s="123" t="s">
        <v>75</v>
      </c>
      <c r="O18" s="96">
        <v>5506</v>
      </c>
      <c r="P18" s="99">
        <v>35</v>
      </c>
      <c r="Q18" s="99">
        <v>566</v>
      </c>
      <c r="R18" s="99">
        <v>3284</v>
      </c>
      <c r="S18" s="101">
        <v>3859</v>
      </c>
      <c r="T18" s="109">
        <v>166</v>
      </c>
      <c r="U18" s="112">
        <v>228</v>
      </c>
      <c r="V18" s="112">
        <v>37</v>
      </c>
      <c r="W18" s="121">
        <v>0</v>
      </c>
      <c r="X18" s="104">
        <v>0</v>
      </c>
      <c r="Y18" s="122">
        <v>0</v>
      </c>
      <c r="Z18" s="116" t="s">
        <v>101</v>
      </c>
    </row>
    <row r="19" spans="1:26" ht="24" customHeight="1">
      <c r="A19" s="24" t="s">
        <v>76</v>
      </c>
      <c r="B19" s="96">
        <v>10813</v>
      </c>
      <c r="C19" s="104">
        <v>0</v>
      </c>
      <c r="D19" s="99">
        <v>1745</v>
      </c>
      <c r="E19" s="99">
        <v>2773</v>
      </c>
      <c r="F19" s="101">
        <v>61</v>
      </c>
      <c r="G19" s="101">
        <v>87</v>
      </c>
      <c r="H19" s="109">
        <v>-13</v>
      </c>
      <c r="I19" s="112">
        <v>1310</v>
      </c>
      <c r="J19" s="121">
        <v>0</v>
      </c>
      <c r="K19" s="99">
        <v>80</v>
      </c>
      <c r="L19" s="114">
        <v>0</v>
      </c>
      <c r="M19" s="116" t="s">
        <v>102</v>
      </c>
      <c r="N19" s="123" t="s">
        <v>76</v>
      </c>
      <c r="O19" s="96">
        <v>1530</v>
      </c>
      <c r="P19" s="99">
        <v>14</v>
      </c>
      <c r="Q19" s="99">
        <v>232</v>
      </c>
      <c r="R19" s="99">
        <v>1159</v>
      </c>
      <c r="S19" s="101">
        <v>1550</v>
      </c>
      <c r="T19" s="109">
        <v>59</v>
      </c>
      <c r="U19" s="112">
        <v>66</v>
      </c>
      <c r="V19" s="112">
        <v>28</v>
      </c>
      <c r="W19" s="112">
        <v>132</v>
      </c>
      <c r="X19" s="104">
        <v>0</v>
      </c>
      <c r="Y19" s="122">
        <v>0</v>
      </c>
      <c r="Z19" s="116" t="s">
        <v>102</v>
      </c>
    </row>
    <row r="20" spans="1:26" ht="17.1" customHeight="1">
      <c r="A20" s="24" t="s">
        <v>77</v>
      </c>
      <c r="B20" s="96">
        <v>33744</v>
      </c>
      <c r="C20" s="104">
        <v>0</v>
      </c>
      <c r="D20" s="99">
        <v>6046</v>
      </c>
      <c r="E20" s="99">
        <v>4470</v>
      </c>
      <c r="F20" s="101">
        <v>97</v>
      </c>
      <c r="G20" s="101">
        <v>91</v>
      </c>
      <c r="H20" s="109">
        <v>5344</v>
      </c>
      <c r="I20" s="112">
        <v>2605</v>
      </c>
      <c r="J20" s="121">
        <v>0</v>
      </c>
      <c r="K20" s="99">
        <v>19</v>
      </c>
      <c r="L20" s="114">
        <v>0</v>
      </c>
      <c r="M20" s="116" t="s">
        <v>103</v>
      </c>
      <c r="N20" s="123" t="s">
        <v>77</v>
      </c>
      <c r="O20" s="96">
        <v>10311</v>
      </c>
      <c r="P20" s="99">
        <v>36</v>
      </c>
      <c r="Q20" s="99">
        <v>312</v>
      </c>
      <c r="R20" s="99">
        <v>2041</v>
      </c>
      <c r="S20" s="101">
        <v>2079</v>
      </c>
      <c r="T20" s="109">
        <v>132</v>
      </c>
      <c r="U20" s="112">
        <v>131</v>
      </c>
      <c r="V20" s="112">
        <v>14</v>
      </c>
      <c r="W20" s="112">
        <v>17</v>
      </c>
      <c r="X20" s="104">
        <v>0</v>
      </c>
      <c r="Y20" s="122">
        <v>0</v>
      </c>
      <c r="Z20" s="116" t="s">
        <v>103</v>
      </c>
    </row>
    <row r="21" spans="1:26" ht="17.1" customHeight="1">
      <c r="A21" s="24" t="s">
        <v>78</v>
      </c>
      <c r="B21" s="96">
        <v>10256</v>
      </c>
      <c r="C21" s="104">
        <v>0</v>
      </c>
      <c r="D21" s="99">
        <v>1748</v>
      </c>
      <c r="E21" s="99">
        <v>2431</v>
      </c>
      <c r="F21" s="101">
        <v>62</v>
      </c>
      <c r="G21" s="101">
        <v>28</v>
      </c>
      <c r="H21" s="109">
        <v>78</v>
      </c>
      <c r="I21" s="112">
        <v>357</v>
      </c>
      <c r="J21" s="121">
        <v>0</v>
      </c>
      <c r="K21" s="99">
        <v>58</v>
      </c>
      <c r="L21" s="114">
        <v>0</v>
      </c>
      <c r="M21" s="116" t="s">
        <v>104</v>
      </c>
      <c r="N21" s="123" t="s">
        <v>78</v>
      </c>
      <c r="O21" s="96">
        <v>2357</v>
      </c>
      <c r="P21" s="99">
        <v>12</v>
      </c>
      <c r="Q21" s="99">
        <v>280</v>
      </c>
      <c r="R21" s="99">
        <v>1189</v>
      </c>
      <c r="S21" s="101">
        <v>1496</v>
      </c>
      <c r="T21" s="109">
        <v>64</v>
      </c>
      <c r="U21" s="112">
        <v>87</v>
      </c>
      <c r="V21" s="112">
        <v>9</v>
      </c>
      <c r="W21" s="112">
        <v>1</v>
      </c>
      <c r="X21" s="104">
        <v>0</v>
      </c>
      <c r="Y21" s="122">
        <v>0</v>
      </c>
      <c r="Z21" s="116" t="s">
        <v>104</v>
      </c>
    </row>
    <row r="22" spans="1:26" ht="17.1" customHeight="1">
      <c r="A22" s="24" t="s">
        <v>79</v>
      </c>
      <c r="B22" s="96">
        <v>19124</v>
      </c>
      <c r="C22" s="104">
        <v>0</v>
      </c>
      <c r="D22" s="99">
        <v>2182</v>
      </c>
      <c r="E22" s="99">
        <v>3539</v>
      </c>
      <c r="F22" s="101">
        <v>106</v>
      </c>
      <c r="G22" s="101">
        <v>97</v>
      </c>
      <c r="H22" s="109">
        <v>539</v>
      </c>
      <c r="I22" s="112">
        <v>2000</v>
      </c>
      <c r="J22" s="121">
        <v>0</v>
      </c>
      <c r="K22" s="99">
        <v>1958</v>
      </c>
      <c r="L22" s="114">
        <v>0</v>
      </c>
      <c r="M22" s="116" t="s">
        <v>105</v>
      </c>
      <c r="N22" s="123" t="s">
        <v>79</v>
      </c>
      <c r="O22" s="96">
        <v>3407</v>
      </c>
      <c r="P22" s="99">
        <v>45</v>
      </c>
      <c r="Q22" s="99">
        <v>385</v>
      </c>
      <c r="R22" s="99">
        <v>1620</v>
      </c>
      <c r="S22" s="101">
        <v>2121</v>
      </c>
      <c r="T22" s="109">
        <v>86</v>
      </c>
      <c r="U22" s="112">
        <v>103</v>
      </c>
      <c r="V22" s="112">
        <v>21</v>
      </c>
      <c r="W22" s="112">
        <v>122</v>
      </c>
      <c r="X22" s="104">
        <v>0</v>
      </c>
      <c r="Y22" s="114">
        <v>793</v>
      </c>
      <c r="Z22" s="116" t="s">
        <v>105</v>
      </c>
    </row>
    <row r="23" spans="1:26" ht="17.1" customHeight="1">
      <c r="A23" s="24" t="s">
        <v>80</v>
      </c>
      <c r="B23" s="96">
        <v>3257</v>
      </c>
      <c r="C23" s="104">
        <v>0</v>
      </c>
      <c r="D23" s="99">
        <v>176</v>
      </c>
      <c r="E23" s="99">
        <v>1006</v>
      </c>
      <c r="F23" s="101">
        <v>28</v>
      </c>
      <c r="G23" s="101">
        <v>23</v>
      </c>
      <c r="H23" s="109">
        <v>-15</v>
      </c>
      <c r="I23" s="112">
        <v>374</v>
      </c>
      <c r="J23" s="121">
        <v>0</v>
      </c>
      <c r="K23" s="99">
        <v>1</v>
      </c>
      <c r="L23" s="122">
        <v>0</v>
      </c>
      <c r="M23" s="116" t="s">
        <v>106</v>
      </c>
      <c r="N23" s="123" t="s">
        <v>80</v>
      </c>
      <c r="O23" s="96">
        <v>546</v>
      </c>
      <c r="P23" s="99">
        <v>9</v>
      </c>
      <c r="Q23" s="99">
        <v>83</v>
      </c>
      <c r="R23" s="99">
        <v>391</v>
      </c>
      <c r="S23" s="101">
        <v>568</v>
      </c>
      <c r="T23" s="109">
        <v>19</v>
      </c>
      <c r="U23" s="112">
        <v>29</v>
      </c>
      <c r="V23" s="112">
        <v>4</v>
      </c>
      <c r="W23" s="112">
        <v>14</v>
      </c>
      <c r="X23" s="104">
        <v>0</v>
      </c>
      <c r="Y23" s="122">
        <v>0</v>
      </c>
      <c r="Z23" s="116" t="s">
        <v>106</v>
      </c>
    </row>
    <row r="24" spans="1:26" ht="24" customHeight="1">
      <c r="A24" s="24" t="s">
        <v>81</v>
      </c>
      <c r="B24" s="96">
        <v>9461</v>
      </c>
      <c r="C24" s="104">
        <v>0</v>
      </c>
      <c r="D24" s="99">
        <v>1743</v>
      </c>
      <c r="E24" s="99">
        <v>2133</v>
      </c>
      <c r="F24" s="101">
        <v>74</v>
      </c>
      <c r="G24" s="101">
        <v>16</v>
      </c>
      <c r="H24" s="109">
        <v>477</v>
      </c>
      <c r="I24" s="112">
        <v>795</v>
      </c>
      <c r="J24" s="112">
        <v>2</v>
      </c>
      <c r="K24" s="99">
        <v>163</v>
      </c>
      <c r="L24" s="122">
        <v>0</v>
      </c>
      <c r="M24" s="116" t="s">
        <v>107</v>
      </c>
      <c r="N24" s="123" t="s">
        <v>81</v>
      </c>
      <c r="O24" s="96">
        <v>1757</v>
      </c>
      <c r="P24" s="99">
        <v>29</v>
      </c>
      <c r="Q24" s="99">
        <v>193</v>
      </c>
      <c r="R24" s="99">
        <v>643</v>
      </c>
      <c r="S24" s="101">
        <v>878</v>
      </c>
      <c r="T24" s="109">
        <v>31</v>
      </c>
      <c r="U24" s="112">
        <v>68</v>
      </c>
      <c r="V24" s="112">
        <v>10</v>
      </c>
      <c r="W24" s="112">
        <v>450</v>
      </c>
      <c r="X24" s="104">
        <v>0</v>
      </c>
      <c r="Y24" s="114">
        <v>0</v>
      </c>
      <c r="Z24" s="116" t="s">
        <v>107</v>
      </c>
    </row>
    <row r="25" spans="1:26" ht="17.1" customHeight="1">
      <c r="A25" s="24" t="s">
        <v>82</v>
      </c>
      <c r="B25" s="96">
        <v>1639</v>
      </c>
      <c r="C25" s="104">
        <v>0</v>
      </c>
      <c r="D25" s="99">
        <v>121</v>
      </c>
      <c r="E25" s="99">
        <v>999</v>
      </c>
      <c r="F25" s="101">
        <v>5</v>
      </c>
      <c r="G25" s="101">
        <v>3</v>
      </c>
      <c r="H25" s="109">
        <v>-9</v>
      </c>
      <c r="I25" s="112">
        <v>154</v>
      </c>
      <c r="J25" s="112">
        <v>0</v>
      </c>
      <c r="K25" s="99">
        <v>0</v>
      </c>
      <c r="L25" s="114">
        <v>0</v>
      </c>
      <c r="M25" s="116" t="s">
        <v>108</v>
      </c>
      <c r="N25" s="123" t="s">
        <v>82</v>
      </c>
      <c r="O25" s="96">
        <v>-1</v>
      </c>
      <c r="P25" s="99">
        <v>1</v>
      </c>
      <c r="Q25" s="99">
        <v>71</v>
      </c>
      <c r="R25" s="99">
        <v>174</v>
      </c>
      <c r="S25" s="101">
        <v>90</v>
      </c>
      <c r="T25" s="109">
        <v>15</v>
      </c>
      <c r="U25" s="112">
        <v>13</v>
      </c>
      <c r="V25" s="112">
        <v>2</v>
      </c>
      <c r="W25" s="121">
        <v>0</v>
      </c>
      <c r="X25" s="104">
        <v>0</v>
      </c>
      <c r="Y25" s="122">
        <v>0</v>
      </c>
      <c r="Z25" s="116" t="s">
        <v>108</v>
      </c>
    </row>
    <row r="26" spans="1:26" ht="17.1" customHeight="1">
      <c r="A26" s="24" t="s">
        <v>83</v>
      </c>
      <c r="B26" s="96">
        <v>35486</v>
      </c>
      <c r="C26" s="104">
        <v>0</v>
      </c>
      <c r="D26" s="99">
        <v>4585</v>
      </c>
      <c r="E26" s="99">
        <v>2906</v>
      </c>
      <c r="F26" s="101">
        <v>50</v>
      </c>
      <c r="G26" s="101">
        <v>40</v>
      </c>
      <c r="H26" s="109">
        <v>14705</v>
      </c>
      <c r="I26" s="112">
        <v>1268</v>
      </c>
      <c r="J26" s="112">
        <v>1</v>
      </c>
      <c r="K26" s="99">
        <v>6394</v>
      </c>
      <c r="L26" s="114">
        <v>922</v>
      </c>
      <c r="M26" s="116" t="s">
        <v>109</v>
      </c>
      <c r="N26" s="123" t="s">
        <v>83</v>
      </c>
      <c r="O26" s="96">
        <v>1432</v>
      </c>
      <c r="P26" s="99">
        <v>12</v>
      </c>
      <c r="Q26" s="99">
        <v>185</v>
      </c>
      <c r="R26" s="99">
        <v>789</v>
      </c>
      <c r="S26" s="101">
        <v>770</v>
      </c>
      <c r="T26" s="109">
        <v>44</v>
      </c>
      <c r="U26" s="112">
        <v>126</v>
      </c>
      <c r="V26" s="112">
        <v>14</v>
      </c>
      <c r="W26" s="121">
        <v>0</v>
      </c>
      <c r="X26" s="104">
        <v>0</v>
      </c>
      <c r="Y26" s="114">
        <v>1244</v>
      </c>
      <c r="Z26" s="116" t="s">
        <v>109</v>
      </c>
    </row>
    <row r="27" spans="1:26" ht="17.1" customHeight="1">
      <c r="A27" s="24" t="s">
        <v>84</v>
      </c>
      <c r="B27" s="96">
        <v>286248</v>
      </c>
      <c r="C27" s="104">
        <v>0</v>
      </c>
      <c r="D27" s="99">
        <v>205415</v>
      </c>
      <c r="E27" s="99">
        <v>84968</v>
      </c>
      <c r="F27" s="101">
        <v>294</v>
      </c>
      <c r="G27" s="101">
        <v>295</v>
      </c>
      <c r="H27" s="109">
        <v>-35</v>
      </c>
      <c r="I27" s="112">
        <v>6259</v>
      </c>
      <c r="J27" s="112">
        <v>55</v>
      </c>
      <c r="K27" s="99">
        <v>0</v>
      </c>
      <c r="L27" s="122">
        <v>0</v>
      </c>
      <c r="M27" s="116" t="s">
        <v>110</v>
      </c>
      <c r="N27" s="123" t="s">
        <v>84</v>
      </c>
      <c r="O27" s="96">
        <v>-15913</v>
      </c>
      <c r="P27" s="99">
        <v>20</v>
      </c>
      <c r="Q27" s="99">
        <v>631</v>
      </c>
      <c r="R27" s="99">
        <v>2041</v>
      </c>
      <c r="S27" s="101">
        <v>1415</v>
      </c>
      <c r="T27" s="109">
        <v>120</v>
      </c>
      <c r="U27" s="112">
        <v>654</v>
      </c>
      <c r="V27" s="112">
        <v>21</v>
      </c>
      <c r="W27" s="112">
        <v>8</v>
      </c>
      <c r="X27" s="104">
        <v>0</v>
      </c>
      <c r="Y27" s="122">
        <v>0</v>
      </c>
      <c r="Z27" s="116" t="s">
        <v>110</v>
      </c>
    </row>
    <row r="28" spans="1:26" ht="17.1" customHeight="1">
      <c r="A28" s="24" t="s">
        <v>85</v>
      </c>
      <c r="B28" s="96">
        <v>11293</v>
      </c>
      <c r="C28" s="104">
        <v>0</v>
      </c>
      <c r="D28" s="99">
        <v>1162</v>
      </c>
      <c r="E28" s="99">
        <v>2998</v>
      </c>
      <c r="F28" s="101">
        <v>179</v>
      </c>
      <c r="G28" s="101">
        <v>67</v>
      </c>
      <c r="H28" s="109">
        <v>7</v>
      </c>
      <c r="I28" s="112">
        <v>3289</v>
      </c>
      <c r="J28" s="112">
        <v>10</v>
      </c>
      <c r="K28" s="104">
        <v>0</v>
      </c>
      <c r="L28" s="114">
        <v>0</v>
      </c>
      <c r="M28" s="116" t="s">
        <v>111</v>
      </c>
      <c r="N28" s="123" t="s">
        <v>85</v>
      </c>
      <c r="O28" s="96">
        <v>1723</v>
      </c>
      <c r="P28" s="99">
        <v>11</v>
      </c>
      <c r="Q28" s="99">
        <v>190</v>
      </c>
      <c r="R28" s="99">
        <v>741</v>
      </c>
      <c r="S28" s="101">
        <v>762</v>
      </c>
      <c r="T28" s="109">
        <v>62</v>
      </c>
      <c r="U28" s="112">
        <v>75</v>
      </c>
      <c r="V28" s="112">
        <v>17</v>
      </c>
      <c r="W28" s="121">
        <v>0</v>
      </c>
      <c r="X28" s="104">
        <v>0</v>
      </c>
      <c r="Y28" s="122">
        <v>0</v>
      </c>
      <c r="Z28" s="116" t="s">
        <v>111</v>
      </c>
    </row>
    <row r="29" spans="1:26" ht="24" customHeight="1">
      <c r="A29" s="24" t="s">
        <v>86</v>
      </c>
      <c r="B29" s="96">
        <v>3440</v>
      </c>
      <c r="C29" s="104">
        <v>0</v>
      </c>
      <c r="D29" s="99">
        <v>169</v>
      </c>
      <c r="E29" s="99">
        <v>1242</v>
      </c>
      <c r="F29" s="101">
        <v>16</v>
      </c>
      <c r="G29" s="101">
        <v>4</v>
      </c>
      <c r="H29" s="109">
        <v>-7</v>
      </c>
      <c r="I29" s="112">
        <v>172</v>
      </c>
      <c r="J29" s="121">
        <v>0</v>
      </c>
      <c r="K29" s="99">
        <v>1280</v>
      </c>
      <c r="L29" s="122">
        <v>0</v>
      </c>
      <c r="M29" s="116" t="s">
        <v>112</v>
      </c>
      <c r="N29" s="123" t="s">
        <v>86</v>
      </c>
      <c r="O29" s="96">
        <v>160</v>
      </c>
      <c r="P29" s="99">
        <v>1</v>
      </c>
      <c r="Q29" s="99">
        <v>99</v>
      </c>
      <c r="R29" s="99">
        <v>98</v>
      </c>
      <c r="S29" s="101">
        <v>184</v>
      </c>
      <c r="T29" s="109">
        <v>6</v>
      </c>
      <c r="U29" s="112">
        <v>14</v>
      </c>
      <c r="V29" s="112">
        <v>0</v>
      </c>
      <c r="W29" s="121">
        <v>0</v>
      </c>
      <c r="X29" s="104">
        <v>0</v>
      </c>
      <c r="Y29" s="122">
        <v>0</v>
      </c>
      <c r="Z29" s="116" t="s">
        <v>112</v>
      </c>
    </row>
    <row r="30" spans="1:26" ht="17.1" customHeight="1">
      <c r="A30" s="24" t="s">
        <v>87</v>
      </c>
      <c r="B30" s="96">
        <v>339</v>
      </c>
      <c r="C30" s="104">
        <v>0</v>
      </c>
      <c r="D30" s="99">
        <v>28</v>
      </c>
      <c r="E30" s="99">
        <v>208</v>
      </c>
      <c r="F30" s="101">
        <v>0</v>
      </c>
      <c r="G30" s="101">
        <v>0</v>
      </c>
      <c r="H30" s="109">
        <v>-1</v>
      </c>
      <c r="I30" s="112">
        <v>0</v>
      </c>
      <c r="J30" s="121">
        <v>0</v>
      </c>
      <c r="K30" s="99">
        <v>55</v>
      </c>
      <c r="L30" s="122">
        <v>0</v>
      </c>
      <c r="M30" s="116" t="s">
        <v>113</v>
      </c>
      <c r="N30" s="123" t="s">
        <v>87</v>
      </c>
      <c r="O30" s="96">
        <v>15</v>
      </c>
      <c r="P30" s="99">
        <v>0</v>
      </c>
      <c r="Q30" s="99">
        <v>2</v>
      </c>
      <c r="R30" s="99">
        <v>13</v>
      </c>
      <c r="S30" s="101">
        <v>14</v>
      </c>
      <c r="T30" s="109">
        <v>0</v>
      </c>
      <c r="U30" s="112">
        <v>3</v>
      </c>
      <c r="V30" s="112">
        <v>0</v>
      </c>
      <c r="W30" s="121">
        <v>0</v>
      </c>
      <c r="X30" s="104">
        <v>0</v>
      </c>
      <c r="Y30" s="114">
        <v>0</v>
      </c>
      <c r="Z30" s="116" t="s">
        <v>113</v>
      </c>
    </row>
    <row r="31" spans="1:26" ht="24" customHeight="1">
      <c r="A31" s="24" t="s">
        <v>88</v>
      </c>
      <c r="B31" s="96">
        <v>78408</v>
      </c>
      <c r="C31" s="99">
        <v>78408</v>
      </c>
      <c r="D31" s="104">
        <v>0</v>
      </c>
      <c r="E31" s="104">
        <v>0</v>
      </c>
      <c r="F31" s="105">
        <v>0</v>
      </c>
      <c r="G31" s="105">
        <v>0</v>
      </c>
      <c r="H31" s="119">
        <v>0</v>
      </c>
      <c r="I31" s="121">
        <v>0</v>
      </c>
      <c r="J31" s="121">
        <v>0</v>
      </c>
      <c r="K31" s="104">
        <v>0</v>
      </c>
      <c r="L31" s="122">
        <v>0</v>
      </c>
      <c r="M31" s="116" t="s">
        <v>114</v>
      </c>
      <c r="N31" s="125" t="s">
        <v>88</v>
      </c>
      <c r="O31" s="127">
        <v>0</v>
      </c>
      <c r="P31" s="104">
        <v>0</v>
      </c>
      <c r="Q31" s="104">
        <v>0</v>
      </c>
      <c r="R31" s="104">
        <v>0</v>
      </c>
      <c r="S31" s="105">
        <v>0</v>
      </c>
      <c r="T31" s="119">
        <v>0</v>
      </c>
      <c r="U31" s="121">
        <v>0</v>
      </c>
      <c r="V31" s="121">
        <v>0</v>
      </c>
      <c r="W31" s="121">
        <v>0</v>
      </c>
      <c r="X31" s="104">
        <v>0</v>
      </c>
      <c r="Y31" s="122">
        <v>0</v>
      </c>
      <c r="Z31" s="116" t="s">
        <v>114</v>
      </c>
    </row>
    <row r="32" spans="1:26" ht="6" customHeight="1" thickBot="1">
      <c r="A32" s="16"/>
      <c r="B32" s="19"/>
      <c r="C32" s="10"/>
      <c r="D32" s="10"/>
      <c r="E32" s="10"/>
      <c r="F32" s="10"/>
      <c r="G32" s="18"/>
      <c r="H32" s="16"/>
      <c r="I32" s="14"/>
      <c r="J32" s="14"/>
      <c r="K32" s="23"/>
      <c r="L32" s="12"/>
      <c r="M32" s="8"/>
      <c r="N32" s="16"/>
      <c r="O32" s="19"/>
      <c r="P32" s="10"/>
      <c r="Q32" s="10"/>
      <c r="R32" s="10"/>
      <c r="S32" s="18"/>
      <c r="T32" s="16"/>
      <c r="U32" s="14"/>
      <c r="V32" s="14"/>
      <c r="W32" s="14"/>
      <c r="X32" s="23"/>
      <c r="Y32" s="12"/>
      <c r="Z32" s="8"/>
    </row>
    <row r="33" spans="1:26" s="2" customFormat="1" ht="69.95" customHeight="1">
      <c r="A33" s="63" t="str">
        <f>SUBSTITUTE(A37&amp;B37,CHAR(10),CHAR(10)&amp;"　　　　　")&amp;CHAR(10)&amp;CONCATENATE("　　　　　",B38,TEXT(C38,"#,###,###,##0"),D38)&amp;CHAR(10)&amp;SUBSTITUTE(A40&amp;B40,CHAR(10),CHAR(10)&amp;"　　　　　")</f>
        <v>說　　明：1.其他項係指無法依地區劃分之稅目。
　　　　　2.本表自100年1月起，配合縣市改制直轄市(請參閱編製說明第七點)修正。
　　　　　3.特種貨物及勞務稅自100年6月起開徵。
　　　　　4.特別及臨時稅課包含營建剩餘土石方、礦石開採、土石採取等臨時稅及特別稅。
　　　　　5.遺產及贈與稅實物抵繳金額累計至6月份共為560,910,083元。
附　　註：1.遺產及贈與稅、菸酒稅包括撥入長照基金之稅款。</v>
      </c>
      <c r="B33" s="64"/>
      <c r="C33" s="64"/>
      <c r="D33" s="64"/>
      <c r="E33" s="64"/>
      <c r="F33" s="64"/>
      <c r="G33" s="64"/>
      <c r="H33" s="80" t="str">
        <f>SUBSTITUTE(H37&amp;I37,CHAR(10),CHAR(10)&amp;"　　　　　　")</f>
        <v>Explanation：1.Others refer to the taxes which are unable to classify by region.
　　　　　　2.Since January 2011, the details of the content of this table have been revised to be in accord with the redefinition of the 
　　　　　　   status of special municipalities. Please refer to the Introductory Notes for more detailed information.
　　　　　　3.The specifically selected goods and services tax was imposed from June 2011.
　　　　　　4.The special and provisional tax levies includes the special tax levies and the provisional tax levies which are imposed
　　　　　　   on the disposal of construction surplus, mining and quarrying.</v>
      </c>
      <c r="I33" s="80"/>
      <c r="J33" s="80"/>
      <c r="K33" s="80"/>
      <c r="L33" s="80"/>
      <c r="M33" s="80"/>
      <c r="N33" s="63"/>
      <c r="O33" s="64"/>
      <c r="P33" s="64"/>
      <c r="Q33" s="64"/>
      <c r="R33" s="64"/>
      <c r="S33" s="64"/>
      <c r="T33" s="65"/>
      <c r="U33" s="66"/>
      <c r="V33" s="66"/>
      <c r="W33" s="66"/>
      <c r="X33" s="66"/>
      <c r="Y33" s="66"/>
      <c r="Z33" s="66"/>
    </row>
    <row r="34" spans="1:26" s="2" customFormat="1" ht="12" customHeight="1">
      <c r="A34" s="28"/>
      <c r="B34" s="28"/>
      <c r="C34" s="28"/>
      <c r="D34" s="28"/>
      <c r="E34" s="28"/>
      <c r="F34" s="28"/>
      <c r="G34" s="28"/>
      <c r="H34" s="79" t="str">
        <f>CONCATENATE("　　　　　　",H38,TEXT(I38,"#,###,###,##0")," ",J38)</f>
        <v>　　　　　　5.The accumulated total amount of using physical objects for payment of estate and gift taxes was NT$560,910,083 till the end</v>
      </c>
      <c r="I34" s="79"/>
      <c r="J34" s="79"/>
      <c r="K34" s="79"/>
      <c r="L34" s="79"/>
      <c r="M34" s="79"/>
      <c r="N34" s="27"/>
      <c r="O34" s="28"/>
      <c r="P34" s="28"/>
      <c r="Q34" s="28"/>
      <c r="R34" s="28"/>
      <c r="S34" s="28"/>
      <c r="T34" s="29"/>
      <c r="U34" s="30"/>
      <c r="V34" s="30"/>
      <c r="W34" s="30"/>
      <c r="X34" s="30"/>
      <c r="Y34" s="30"/>
      <c r="Z34" s="30"/>
    </row>
    <row r="35" spans="1:26" s="2" customFormat="1" ht="12" customHeight="1">
      <c r="A35" s="28"/>
      <c r="B35" s="28"/>
      <c r="C35" s="28"/>
      <c r="D35" s="28"/>
      <c r="E35" s="28"/>
      <c r="F35" s="28"/>
      <c r="G35" s="28"/>
      <c r="H35" s="79" t="str">
        <f>CONCATENATE("　　　　　　   ",H39)</f>
        <v>　　　　　　   of  June 2026.</v>
      </c>
      <c r="I35" s="79"/>
      <c r="J35" s="79"/>
      <c r="K35" s="79"/>
      <c r="L35" s="79"/>
      <c r="M35" s="79"/>
      <c r="N35" s="67"/>
      <c r="O35" s="68"/>
      <c r="P35" s="68"/>
      <c r="Q35" s="68"/>
      <c r="R35" s="68"/>
      <c r="S35" s="68"/>
      <c r="T35" s="69"/>
      <c r="U35" s="69"/>
      <c r="V35" s="69"/>
      <c r="W35" s="69"/>
      <c r="X35" s="69"/>
      <c r="Y35" s="69"/>
      <c r="Z35" s="69"/>
    </row>
    <row r="36" spans="1:26" s="2" customFormat="1" ht="45" customHeight="1">
      <c r="A36" s="28"/>
      <c r="B36" s="28"/>
      <c r="C36" s="28"/>
      <c r="D36" s="28"/>
      <c r="E36" s="28"/>
      <c r="F36" s="28"/>
      <c r="G36" s="28"/>
      <c r="H36" s="79" t="str">
        <f>SUBSTITUTE(H40&amp;I40,CHAR(10),CHAR(10)&amp;"　　　")</f>
        <v>Note：1.Estate and Gift Tax, Tobacco and Alcohol Tax, both include revenues for Long-term Care Services Development Fund.</v>
      </c>
      <c r="I36" s="79"/>
      <c r="J36" s="79"/>
      <c r="K36" s="79"/>
      <c r="L36" s="79"/>
      <c r="M36" s="79"/>
      <c r="N36" s="4"/>
      <c r="O36" s="4"/>
      <c r="P36" s="4"/>
      <c r="Q36" s="4"/>
      <c r="R36" s="4"/>
      <c r="S36" s="4"/>
      <c r="T36" s="4"/>
      <c r="U36" s="4"/>
      <c r="V36" s="4"/>
      <c r="W36" s="4"/>
      <c r="X36" s="4"/>
      <c r="Y36" s="4"/>
      <c r="Z36" s="4"/>
    </row>
    <row r="37" spans="1:9" hidden="1">
      <c r="A37" s="84" t="s">
        <v>8</v>
      </c>
      <c r="B37" s="93" t="s">
        <v>65</v>
      </c>
      <c r="H37" s="88" t="s">
        <v>11</v>
      </c>
      <c r="I37" s="107" t="s">
        <v>91</v>
      </c>
    </row>
    <row r="38" spans="1:10" hidden="1">
      <c r="A38" s="88"/>
      <c r="B38" s="86" t="s">
        <v>63</v>
      </c>
      <c r="C38" s="90">
        <v>560910083</v>
      </c>
      <c r="D38" s="86" t="s">
        <v>64</v>
      </c>
      <c r="H38" s="88" t="s">
        <v>12</v>
      </c>
      <c r="I38" s="90">
        <v>560910083</v>
      </c>
      <c r="J38" s="106" t="s">
        <v>90</v>
      </c>
    </row>
    <row r="39" spans="1:8" ht="15" customHeight="1" hidden="1">
      <c r="A39" s="33" t="s">
        <v>9</v>
      </c>
      <c r="H39" s="88" t="s">
        <v>13</v>
      </c>
    </row>
    <row r="40" spans="1:9" hidden="1">
      <c r="A40" s="84" t="s">
        <v>10</v>
      </c>
      <c r="B40" s="86" t="s">
        <v>62</v>
      </c>
      <c r="H40" s="88" t="s">
        <v>14</v>
      </c>
      <c r="I40" s="106" t="s">
        <v>89</v>
      </c>
    </row>
  </sheetData>
  <mergeCells count="28">
    <mergeCell ref="H36:M36"/>
    <mergeCell ref="H33:M33"/>
    <mergeCell ref="H35:M35"/>
    <mergeCell ref="H34:M34"/>
    <mergeCell ref="A33:G36"/>
    <mergeCell ref="D4:D5"/>
    <mergeCell ref="A4:A6"/>
    <mergeCell ref="K4:K5"/>
    <mergeCell ref="F4:F5"/>
    <mergeCell ref="G4:G5"/>
    <mergeCell ref="N1:S1"/>
    <mergeCell ref="T1:Z1"/>
    <mergeCell ref="N2:S2"/>
    <mergeCell ref="T2:Z2"/>
    <mergeCell ref="H1:M1"/>
    <mergeCell ref="A1:G1"/>
    <mergeCell ref="A2:G2"/>
    <mergeCell ref="H2:M2"/>
    <mergeCell ref="L4:L5"/>
    <mergeCell ref="M4:M6"/>
    <mergeCell ref="N33:S33"/>
    <mergeCell ref="T33:Z33"/>
    <mergeCell ref="N35:S35"/>
    <mergeCell ref="T35:Z35"/>
    <mergeCell ref="N4:N6"/>
    <mergeCell ref="Z4:Z6"/>
    <mergeCell ref="W4:W5"/>
    <mergeCell ref="Y5:Y6"/>
  </mergeCells>
  <printOptions horizontalCentered="1"/>
  <pageMargins left="0.78740157480314965" right="0.78740157480314965" top="0.59055118110236227" bottom="0.78740157480314965" header="0.39370078740157483" footer="0.78740157480314965"/>
  <pageSetup paperSize="9" firstPageNumber="84"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2021-05-21T07:01:22Z</cp:lastPrinted>
  <dcterms:created xsi:type="dcterms:W3CDTF">2001-11-06T09:07:39Z</dcterms:created>
  <dcterms:modified xsi:type="dcterms:W3CDTF">2026-03-04T00:30:51Z</dcterms:modified>
</cp:coreProperties>
</file>

<file path=docProps/custom.xml><?xml version="1.0" encoding="utf-8"?>
<Properties xmlns:vt="http://schemas.openxmlformats.org/officeDocument/2006/docPropsVTypes" xmlns="http://schemas.openxmlformats.org/officeDocument/2006/custom-properties"/>
</file>