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2" i="1" l="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39" i="1"/>
  <c r="T38" i="1"/>
  <c r="T36" i="1"/>
  <c r="T35" i="1"/>
  <c r="T34" i="1"/>
  <c r="A42" i="1"/>
  <c r="V17" i="1"/>
  <c r="W17" i="1"/>
</calcChain>
</file>

<file path=xl/sharedStrings.xml><?xml version="1.0" encoding="utf-8"?>
<sst xmlns="http://schemas.openxmlformats.org/spreadsheetml/2006/main" count="132" uniqueCount="63">
  <si>
    <t xml:space="preserve"> </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</si>
  <si>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</si>
  <si>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</si>
  <si>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</si>
  <si>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</si>
  <si>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</si>
  <si>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</si>
  <si>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</si>
  <si>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</si>
  <si>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</si>
  <si>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</si>
  <si>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</si>
  <si>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</si>
  <si>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</si>
  <si>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</si>
  <si>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</si>
  <si>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</si>
  <si>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</si>
  <si>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</si>
  <si>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</si>
  <si>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</si>
  <si>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</si>
  <si>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</si>
  <si>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</si>
  <si>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</si>
  <si>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</si>
  <si>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</si>
  <si>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</si>
  <si>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</si>
  <si>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</si>
  <si>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r</t>
  </si>
  <si>
    <t>(1)</t>
  </si>
  <si>
    <t xml:space="preserve"> </t>
  </si>
  <si>
    <t>Explanation：</t>
  </si>
  <si>
    <t>(2)</t>
  </si>
  <si>
    <t/>
  </si>
  <si>
    <t>　 Oct. 2023</t>
  </si>
  <si>
    <t>　 Nov.</t>
  </si>
  <si>
    <t>　 Dec.</t>
  </si>
  <si>
    <t>　 Jan. 2024</t>
  </si>
  <si>
    <t>　 Feb.</t>
  </si>
  <si>
    <t>　 Mar.</t>
  </si>
  <si>
    <t>　 Apr.</t>
  </si>
  <si>
    <t>　 May</t>
  </si>
  <si>
    <t>　 June</t>
  </si>
  <si>
    <t>　 July</t>
  </si>
  <si>
    <t>　 Aug.</t>
  </si>
  <si>
    <t>　 Sept.</t>
  </si>
  <si>
    <t>　 Oct.</t>
  </si>
  <si>
    <t>Table 1-1.  Revenues, Expenditures and Balances of General Treasury－by Current &amp; Capital</t>
  </si>
  <si>
    <t xml:space="preserve"> 　 Oct. 2023</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</si>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</sst>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4">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9"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9" fontId="12" fillId="0" borderId="27" xfId="0" applyNumberFormat="1" applyFont="1" applyBorder="1" applyAlignment="1">
      <alignment horizontal="right"/>
    </xf>
    <xf numFmtId="0" fontId="0" fillId="0" borderId="26" xfId="0" applyBorder="1"/>
    <xf numFmtId="0" fontId="0" fillId="0" borderId="28" xfId="0" applyBorder="1"/>
    <xf numFmtId="180" fontId="12" fillId="0" borderId="12" xfId="0" applyNumberFormat="1" applyFont="1" applyBorder="1" applyAlignment="1">
      <alignment horizontal="right"/>
    </xf>
    <xf numFmtId="0" fontId="10" fillId="0" borderId="29" xfId="0" quotePrefix="1" applyFont="1" applyBorder="1" applyAlignment="1">
      <alignment horizontal="left" wrapText="1"/>
    </xf>
    <xf numFmtId="0" fontId="10" fillId="0" borderId="31" xfId="0" quotePrefix="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5" xfId="0" applyFont="1" applyBorder="1" applyAlignment="1">
      <alignment horizontal="left" vertical="center"/>
    </xf>
    <xf numFmtId="0" fontId="12" fillId="0" borderId="0" xfId="0" applyFont="1" applyAlignment="1">
      <alignment horizontal="left" vertical="top" indent="2"/>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4" fillId="0" borderId="14"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81" fontId="16" fillId="0" borderId="19" xfId="0" applyNumberFormat="1" applyFont="1" applyBorder="1" applyAlignment="1">
      <alignment horizontal="right"/>
    </xf>
    <xf numFmtId="181" fontId="16" fillId="0" borderId="20" xfId="0" applyNumberFormat="1" applyFont="1" applyBorder="1" applyAlignment="1">
      <alignment horizontal="right"/>
    </xf>
    <xf numFmtId="182" fontId="16" fillId="0" borderId="0" xfId="0" applyNumberFormat="1" applyFont="1"/>
    <xf numFmtId="182" fontId="16" fillId="0" borderId="2" xfId="0" applyNumberFormat="1" applyFont="1" applyBorder="1" applyAlignment="1">
      <alignment horizontal="right"/>
    </xf>
    <xf numFmtId="0" fontId="16" fillId="0" borderId="2" xfId="0" applyFont="1" applyBorder="1" applyAlignment="1">
      <alignment horizontal="right"/>
    </xf>
    <xf numFmtId="0" fontId="16" fillId="0" borderId="0" xfId="0" quotePrefix="1" applyFont="1" applyBorder="1" applyAlignment="1">
      <alignment horizontal="left" vertical="top" wrapText="1"/>
    </xf>
    <xf numFmtId="181" fontId="16" fillId="0" borderId="1" xfId="0" applyNumberFormat="1" applyFont="1" applyBorder="1" applyAlignment="1">
      <alignment horizontal="right" vertical="top"/>
    </xf>
    <xf numFmtId="181" fontId="16" fillId="0" borderId="2" xfId="0" applyNumberFormat="1" applyFont="1" applyBorder="1" applyAlignment="1">
      <alignment horizontal="right" vertical="top"/>
    </xf>
    <xf numFmtId="181" fontId="16" fillId="0" borderId="2" xfId="0" applyNumberFormat="1" applyFont="1" applyBorder="1" applyAlignment="1">
      <alignment horizontal="right"/>
    </xf>
    <xf numFmtId="181" fontId="17" fillId="0" borderId="2" xfId="0" applyNumberFormat="1" applyFont="1" applyBorder="1" applyAlignment="1">
      <alignment horizontal="right"/>
    </xf>
    <xf numFmtId="184" fontId="17" fillId="0" borderId="2" xfId="0" applyNumberFormat="1" applyFont="1" applyBorder="1" applyAlignment="1">
      <alignment horizontal="right"/>
    </xf>
    <xf numFmtId="0" fontId="15" fillId="0" borderId="0" xfId="0" applyFont="1" applyBorder="1" applyAlignment="1">
      <alignment horizontal="left" indent="1"/>
    </xf>
    <xf numFmtId="0" fontId="16" fillId="0" borderId="0" xfId="0" applyFont="1" applyAlignment="1"/>
    <xf numFmtId="49" fontId="18" fillId="0" borderId="0" xfId="0" applyNumberFormat="1" applyFont="1" applyBorder="1" applyAlignment="1">
      <alignment horizontal="right"/>
    </xf>
    <xf numFmtId="0" fontId="18" fillId="0" borderId="0" xfId="0" applyFont="1" applyBorder="1" applyAlignment="1">
      <alignment horizontal="left"/>
    </xf>
    <xf numFmtId="181" fontId="16" fillId="0" borderId="1" xfId="0" applyNumberFormat="1" applyFont="1" applyBorder="1" applyAlignment="1">
      <alignment horizontal="right"/>
    </xf>
    <xf numFmtId="0" fontId="16" fillId="0" borderId="0" xfId="0" applyFont="1" applyBorder="1" applyAlignment="1">
      <alignment horizontal="left"/>
    </xf>
    <xf numFmtId="49" fontId="16" fillId="0" borderId="0" xfId="0" applyNumberFormat="1" applyFont="1" applyBorder="1" applyAlignment="1">
      <alignment horizontal="right"/>
    </xf>
    <xf numFmtId="0" fontId="17" fillId="0" borderId="0" xfId="0" applyFont="1" applyBorder="1" applyAlignment="1">
      <alignment horizontal="left"/>
    </xf>
    <xf numFmtId="181"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16" fillId="0" borderId="32" xfId="0" quotePrefix="1" applyFont="1" applyBorder="1" applyAlignment="1">
      <alignment horizontal="right"/>
    </xf>
    <xf numFmtId="181" fontId="16" fillId="0" borderId="21" xfId="0" applyNumberFormat="1" applyFont="1" applyBorder="1" applyAlignment="1">
      <alignment horizontal="right"/>
    </xf>
    <xf numFmtId="184" fontId="16" fillId="0" borderId="16" xfId="0" applyNumberFormat="1" applyFont="1" applyBorder="1" applyAlignment="1">
      <alignment horizontal="right"/>
    </xf>
    <xf numFmtId="182" fontId="16" fillId="0" borderId="10" xfId="0" applyNumberFormat="1" applyFont="1" applyBorder="1"/>
    <xf numFmtId="182" fontId="16" fillId="0" borderId="10" xfId="0" applyNumberFormat="1" applyFont="1" applyBorder="1" applyAlignment="1">
      <alignment horizontal="right"/>
    </xf>
    <xf numFmtId="0" fontId="16" fillId="0" borderId="10" xfId="0" applyFont="1" applyBorder="1" applyAlignment="1">
      <alignment horizontal="right"/>
    </xf>
    <xf numFmtId="185" fontId="16" fillId="0" borderId="15" xfId="0" applyNumberFormat="1" applyFont="1" applyBorder="1" applyAlignment="1">
      <alignment horizontal="right"/>
    </xf>
    <xf numFmtId="181" fontId="16" fillId="0" borderId="16" xfId="0" applyNumberFormat="1" applyFont="1" applyBorder="1" applyAlignment="1">
      <alignment horizontal="right"/>
    </xf>
    <xf numFmtId="182" fontId="16" fillId="0" borderId="15" xfId="0" applyNumberFormat="1" applyFont="1" applyBorder="1" applyAlignment="1">
      <alignment horizontal="right"/>
    </xf>
    <xf numFmtId="0" fontId="16" fillId="0" borderId="0" xfId="0" quotePrefix="1" applyFont="1" applyBorder="1" applyAlignment="1">
      <alignment horizontal="left" vertical="top"/>
    </xf>
    <xf numFmtId="181" fontId="16" fillId="0" borderId="10" xfId="0" applyNumberFormat="1" applyFont="1" applyBorder="1" applyAlignment="1">
      <alignment horizontal="right" vertical="top"/>
    </xf>
    <xf numFmtId="184" fontId="16" fillId="0" borderId="15" xfId="0" applyNumberFormat="1" applyFont="1" applyBorder="1" applyAlignment="1">
      <alignment horizontal="right" vertical="top"/>
    </xf>
    <xf numFmtId="181" fontId="16" fillId="0" borderId="12" xfId="0" applyNumberFormat="1" applyFont="1" applyBorder="1" applyAlignment="1">
      <alignment horizontal="right"/>
    </xf>
    <xf numFmtId="184" fontId="17" fillId="0" borderId="12" xfId="0" applyNumberFormat="1" applyFont="1" applyBorder="1" applyAlignment="1">
      <alignment horizontal="right"/>
    </xf>
    <xf numFmtId="181"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8" fillId="0" borderId="15" xfId="0" applyNumberFormat="1" applyFont="1" applyBorder="1" applyAlignment="1">
      <alignment horizontal="right"/>
    </xf>
    <xf numFmtId="49" fontId="15" fillId="0" borderId="15" xfId="0" applyNumberFormat="1" applyFont="1" applyBorder="1" applyAlignment="1">
      <alignment horizontal="right"/>
    </xf>
    <xf numFmtId="181" fontId="17" fillId="0" borderId="10" xfId="0" applyNumberFormat="1" applyFont="1" applyBorder="1" applyAlignment="1">
      <alignment horizontal="right"/>
    </xf>
    <xf numFmtId="184" fontId="17" fillId="0" borderId="10" xfId="0" applyNumberFormat="1" applyFont="1" applyBorder="1" applyAlignment="1">
      <alignment horizontal="right"/>
    </xf>
    <xf numFmtId="181" fontId="21" fillId="0" borderId="12" xfId="0" applyNumberFormat="1" applyFont="1" applyBorder="1" applyAlignment="1">
      <alignment horizontal="right"/>
    </xf>
    <xf numFmtId="0" fontId="19" fillId="0" borderId="32" xfId="0" applyFont="1" applyBorder="1" applyAlignment="1">
      <alignment horizontal="right"/>
    </xf>
    <xf numFmtId="181" fontId="21"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workbookViewId="0">
      <selection sqref="A1:J1"/>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09" t="s">
        <v>49</v>
      </c>
      <c r="B1" s="109"/>
      <c r="C1" s="109"/>
      <c r="D1" s="109"/>
      <c r="E1" s="109"/>
      <c r="F1" s="109"/>
      <c r="G1" s="109"/>
      <c r="H1" s="109"/>
      <c r="I1" s="109"/>
      <c r="J1" s="109"/>
      <c r="K1" s="109" t="s">
        <v>49</v>
      </c>
      <c r="L1" s="109"/>
      <c r="M1" s="109"/>
      <c r="N1" s="109"/>
      <c r="O1" s="109"/>
      <c r="P1" s="109"/>
      <c r="Q1" s="109"/>
      <c r="R1" s="109"/>
      <c r="S1" s="109"/>
      <c r="T1" s="109"/>
      <c r="U1" s="109"/>
      <c r="V1" s="109"/>
      <c r="W1" s="109"/>
      <c r="X1" s="109"/>
    </row>
    <row r="2" spans="1:24" ht="15" customHeight="1" thickBot="1">
      <c r="A2" s="30"/>
      <c r="B2" s="30"/>
      <c r="C2" s="30"/>
      <c r="D2" s="31"/>
      <c r="E2" s="1"/>
      <c r="F2" s="110"/>
      <c r="G2" s="110"/>
      <c r="H2" s="110"/>
      <c r="I2" s="111" t="s">
        <v>10</v>
      </c>
      <c r="J2" s="111"/>
      <c r="L2" s="1"/>
      <c r="M2" s="1"/>
      <c r="N2" s="1"/>
      <c r="O2" s="1"/>
      <c r="P2" s="110"/>
      <c r="Q2" s="110"/>
      <c r="R2" s="110"/>
      <c r="S2" s="110"/>
      <c r="T2" s="110"/>
      <c r="U2" s="111" t="s">
        <v>9</v>
      </c>
      <c r="V2" s="111"/>
      <c r="W2" s="111"/>
      <c r="X2" s="111"/>
    </row>
    <row r="3" spans="1:24" ht="20.100000000000001" customHeight="1">
      <c r="A3" s="116" t="s">
        <v>20</v>
      </c>
      <c r="B3" s="116"/>
      <c r="C3" s="116"/>
      <c r="D3" s="116"/>
      <c r="E3" s="124" t="s">
        <v>13</v>
      </c>
      <c r="F3" s="94"/>
      <c r="G3" s="94"/>
      <c r="H3" s="95"/>
      <c r="I3" s="125" t="s">
        <v>25</v>
      </c>
      <c r="J3" s="91"/>
      <c r="K3" s="91" t="s">
        <v>14</v>
      </c>
      <c r="L3" s="92"/>
      <c r="M3" s="93" t="s">
        <v>15</v>
      </c>
      <c r="N3" s="94"/>
      <c r="O3" s="94"/>
      <c r="P3" s="95"/>
      <c r="Q3" s="76"/>
      <c r="R3" s="63"/>
      <c r="S3" s="63"/>
      <c r="T3" s="82" t="s">
        <v>16</v>
      </c>
      <c r="U3" s="102" t="s">
        <v>19</v>
      </c>
      <c r="V3" s="94"/>
      <c r="W3" s="94"/>
      <c r="X3" s="94"/>
    </row>
    <row r="4" spans="1:24" ht="30" customHeight="1" thickBot="1">
      <c r="A4" s="117"/>
      <c r="B4" s="117"/>
      <c r="C4" s="117"/>
      <c r="D4" s="117"/>
      <c r="E4" s="64" t="s">
        <v>17</v>
      </c>
      <c r="F4" s="65" t="s">
        <v>18</v>
      </c>
      <c r="G4" s="65" t="s">
        <v>22</v>
      </c>
      <c r="H4" s="65" t="s">
        <v>24</v>
      </c>
      <c r="I4" s="65" t="s">
        <v>17</v>
      </c>
      <c r="J4" s="65" t="s">
        <v>18</v>
      </c>
      <c r="K4" s="66" t="s">
        <v>21</v>
      </c>
      <c r="L4" s="65" t="s">
        <v>23</v>
      </c>
      <c r="M4" s="65" t="s">
        <v>17</v>
      </c>
      <c r="N4" s="65" t="s">
        <v>18</v>
      </c>
      <c r="O4" s="65" t="s">
        <v>21</v>
      </c>
      <c r="P4" s="65" t="s">
        <v>23</v>
      </c>
      <c r="Q4" s="77"/>
      <c r="R4" s="67"/>
      <c r="S4" s="67"/>
      <c r="T4" s="83"/>
      <c r="U4" s="103"/>
      <c r="V4" s="104"/>
      <c r="W4" s="104"/>
      <c r="X4" s="104"/>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155">
        <v>2014</v>
      </c>
      <c r="B6" s="156"/>
      <c r="C6" s="157" t="s">
        <v>32</v>
      </c>
      <c r="D6" s="158" t="s">
        <v>32</v>
      </c>
      <c r="E6" s="159">
        <v>3260091222</v>
      </c>
      <c r="F6" s="160">
        <v>2691750695</v>
      </c>
      <c r="G6" s="160">
        <v>88631585</v>
      </c>
      <c r="H6" s="160">
        <v>479708942</v>
      </c>
      <c r="I6" s="160">
        <v>3273740137</v>
      </c>
      <c r="J6" s="160">
        <v>2401743255</v>
      </c>
      <c r="K6" s="183">
        <v>551744974</v>
      </c>
      <c r="L6" s="183">
        <v>320251909</v>
      </c>
      <c r="M6" s="183">
        <v>-13648915</v>
      </c>
      <c r="N6" s="183">
        <v>290007440</v>
      </c>
      <c r="O6" s="183">
        <v>-463113389</v>
      </c>
      <c r="P6" s="160">
        <v>159457033</v>
      </c>
      <c r="Q6" s="48"/>
      <c r="R6" s="48"/>
      <c r="S6" s="48"/>
      <c r="T6" s="181">
        <v>-391538303</v>
      </c>
      <c r="U6" s="182">
        <v>2014</v>
      </c>
      <c r="V6" s="105"/>
      <c r="W6" s="105"/>
      <c r="X6" s="34"/>
    </row>
    <row r="7" spans="1:24" ht="15.6" customHeight="1">
      <c r="A7" s="155">
        <v>2015</v>
      </c>
      <c r="B7" s="156"/>
      <c r="C7" s="157" t="s">
        <v>32</v>
      </c>
      <c r="D7" s="158" t="s">
        <v>32</v>
      </c>
      <c r="E7" s="159">
        <v>3288792039</v>
      </c>
      <c r="F7" s="160">
        <v>2907660895</v>
      </c>
      <c r="G7" s="160">
        <v>70051986</v>
      </c>
      <c r="H7" s="160">
        <v>311079158</v>
      </c>
      <c r="I7" s="160">
        <v>3241586543</v>
      </c>
      <c r="J7" s="160">
        <v>2464769505</v>
      </c>
      <c r="K7" s="183">
        <v>475273935</v>
      </c>
      <c r="L7" s="183">
        <v>301543103</v>
      </c>
      <c r="M7" s="183">
        <v>47205496</v>
      </c>
      <c r="N7" s="183">
        <v>442891390</v>
      </c>
      <c r="O7" s="183">
        <v>-405221949</v>
      </c>
      <c r="P7" s="160">
        <v>9536055</v>
      </c>
      <c r="Q7" s="48"/>
      <c r="R7" s="48"/>
      <c r="S7" s="48"/>
      <c r="T7" s="181">
        <v>-344332807</v>
      </c>
      <c r="U7" s="182">
        <v>2015</v>
      </c>
      <c r="V7" s="105"/>
      <c r="W7" s="105"/>
      <c r="X7" s="34"/>
    </row>
    <row r="8" spans="1:24" ht="15.6" customHeight="1">
      <c r="A8" s="155">
        <v>2016</v>
      </c>
      <c r="B8" s="156"/>
      <c r="C8" s="157" t="s">
        <v>32</v>
      </c>
      <c r="D8" s="158" t="s">
        <v>32</v>
      </c>
      <c r="E8" s="159">
        <v>3370784320</v>
      </c>
      <c r="F8" s="160">
        <v>2901523167</v>
      </c>
      <c r="G8" s="160">
        <v>50313820</v>
      </c>
      <c r="H8" s="160">
        <v>418947333</v>
      </c>
      <c r="I8" s="160">
        <v>3378038422</v>
      </c>
      <c r="J8" s="160">
        <v>2482003829</v>
      </c>
      <c r="K8" s="183">
        <v>518396401</v>
      </c>
      <c r="L8" s="183">
        <v>377638193</v>
      </c>
      <c r="M8" s="183">
        <v>-7254103</v>
      </c>
      <c r="N8" s="183">
        <v>419519338</v>
      </c>
      <c r="O8" s="183">
        <v>-468082581</v>
      </c>
      <c r="P8" s="160">
        <v>41309140</v>
      </c>
      <c r="Q8" s="48"/>
      <c r="R8" s="48"/>
      <c r="S8" s="48"/>
      <c r="T8" s="181">
        <v>-351586910</v>
      </c>
      <c r="U8" s="182">
        <v>2016</v>
      </c>
      <c r="V8" s="105"/>
      <c r="W8" s="105"/>
      <c r="X8" s="34"/>
    </row>
    <row r="9" spans="1:24" ht="15.6" customHeight="1">
      <c r="A9" s="155">
        <v>2017</v>
      </c>
      <c r="B9" s="156"/>
      <c r="C9" s="157" t="s">
        <v>32</v>
      </c>
      <c r="D9" s="158" t="s">
        <v>32</v>
      </c>
      <c r="E9" s="159">
        <v>3455344606</v>
      </c>
      <c r="F9" s="160">
        <v>3001744247</v>
      </c>
      <c r="G9" s="160">
        <v>33012420</v>
      </c>
      <c r="H9" s="160">
        <v>420587939</v>
      </c>
      <c r="I9" s="160">
        <v>3423775442</v>
      </c>
      <c r="J9" s="160">
        <v>2503613385</v>
      </c>
      <c r="K9" s="183">
        <v>542641331</v>
      </c>
      <c r="L9" s="183">
        <v>377520725</v>
      </c>
      <c r="M9" s="183">
        <v>31569164</v>
      </c>
      <c r="N9" s="183">
        <v>498130862</v>
      </c>
      <c r="O9" s="183">
        <v>-509628911</v>
      </c>
      <c r="P9" s="160">
        <v>43067213</v>
      </c>
      <c r="Q9" s="48"/>
      <c r="R9" s="48"/>
      <c r="S9" s="48"/>
      <c r="T9" s="181">
        <v>-320017746</v>
      </c>
      <c r="U9" s="182">
        <v>2017</v>
      </c>
      <c r="V9" s="105"/>
      <c r="W9" s="105"/>
      <c r="X9" s="34"/>
    </row>
    <row r="10" spans="1:24" ht="15.6" customHeight="1">
      <c r="A10" s="155">
        <v>2018</v>
      </c>
      <c r="B10" s="156"/>
      <c r="C10" s="157" t="s">
        <v>32</v>
      </c>
      <c r="D10" s="158" t="s">
        <v>32</v>
      </c>
      <c r="E10" s="159">
        <v>3570551780</v>
      </c>
      <c r="F10" s="160">
        <v>3145522063</v>
      </c>
      <c r="G10" s="160">
        <v>43074430</v>
      </c>
      <c r="H10" s="160">
        <v>381955287</v>
      </c>
      <c r="I10" s="160">
        <v>3593202294</v>
      </c>
      <c r="J10" s="160">
        <v>2546096322</v>
      </c>
      <c r="K10" s="183">
        <v>645007656</v>
      </c>
      <c r="L10" s="183">
        <v>402098316</v>
      </c>
      <c r="M10" s="183">
        <v>-22650514</v>
      </c>
      <c r="N10" s="183">
        <v>599425741</v>
      </c>
      <c r="O10" s="183">
        <v>-601933226</v>
      </c>
      <c r="P10" s="160">
        <v>-20143029</v>
      </c>
      <c r="Q10" s="48"/>
      <c r="R10" s="48"/>
      <c r="S10" s="48"/>
      <c r="T10" s="181">
        <v>-342668260</v>
      </c>
      <c r="U10" s="182">
        <v>2018</v>
      </c>
      <c r="V10" s="105"/>
      <c r="W10" s="105"/>
      <c r="X10" s="34"/>
    </row>
    <row r="11" spans="1:24" ht="26.25" customHeight="1">
      <c r="A11" s="155">
        <v>2019</v>
      </c>
      <c r="B11" s="156"/>
      <c r="C11" s="157" t="s">
        <v>32</v>
      </c>
      <c r="D11" s="158" t="s">
        <v>32</v>
      </c>
      <c r="E11" s="159">
        <v>3694633910</v>
      </c>
      <c r="F11" s="160">
        <v>3247258050</v>
      </c>
      <c r="G11" s="160">
        <v>44276547</v>
      </c>
      <c r="H11" s="160">
        <v>403099313</v>
      </c>
      <c r="I11" s="160">
        <v>3597243366</v>
      </c>
      <c r="J11" s="160">
        <v>2589721158</v>
      </c>
      <c r="K11" s="183">
        <v>604947222</v>
      </c>
      <c r="L11" s="183">
        <v>402574986</v>
      </c>
      <c r="M11" s="183">
        <v>97390544</v>
      </c>
      <c r="N11" s="183">
        <v>657536891</v>
      </c>
      <c r="O11" s="183">
        <v>-560670675</v>
      </c>
      <c r="P11" s="160">
        <v>524328</v>
      </c>
      <c r="Q11" s="48"/>
      <c r="R11" s="48"/>
      <c r="S11" s="48"/>
      <c r="T11" s="181">
        <v>-245277715</v>
      </c>
      <c r="U11" s="182">
        <v>2019</v>
      </c>
      <c r="V11" s="105"/>
      <c r="W11" s="105"/>
      <c r="X11" s="34"/>
    </row>
    <row r="12" spans="1:24" ht="15.6" customHeight="1">
      <c r="A12" s="155">
        <v>2020</v>
      </c>
      <c r="B12" s="156"/>
      <c r="C12" s="157" t="s">
        <v>32</v>
      </c>
      <c r="D12" s="158" t="s">
        <v>32</v>
      </c>
      <c r="E12" s="159">
        <v>3989494447</v>
      </c>
      <c r="F12" s="160">
        <v>3428118777</v>
      </c>
      <c r="G12" s="160">
        <v>38664571</v>
      </c>
      <c r="H12" s="160">
        <v>522711099</v>
      </c>
      <c r="I12" s="160">
        <v>3950709810</v>
      </c>
      <c r="J12" s="160">
        <v>2744348752</v>
      </c>
      <c r="K12" s="183">
        <v>762180296</v>
      </c>
      <c r="L12" s="183">
        <v>444180762</v>
      </c>
      <c r="M12" s="183">
        <v>38784637</v>
      </c>
      <c r="N12" s="183">
        <v>683770025</v>
      </c>
      <c r="O12" s="183">
        <v>-723515725</v>
      </c>
      <c r="P12" s="160">
        <v>78530336</v>
      </c>
      <c r="Q12" s="48"/>
      <c r="R12" s="48"/>
      <c r="S12" s="48"/>
      <c r="T12" s="181">
        <v>-206493079</v>
      </c>
      <c r="U12" s="182">
        <v>2020</v>
      </c>
      <c r="V12" s="105"/>
      <c r="W12" s="105"/>
      <c r="X12" s="34"/>
    </row>
    <row r="13" spans="1:24" ht="15.6" customHeight="1">
      <c r="A13" s="155">
        <v>2021</v>
      </c>
      <c r="B13" s="156"/>
      <c r="C13" s="157" t="s">
        <v>32</v>
      </c>
      <c r="D13" s="158" t="s">
        <v>32</v>
      </c>
      <c r="E13" s="159">
        <v>4173705849</v>
      </c>
      <c r="F13" s="160">
        <v>3686932813</v>
      </c>
      <c r="G13" s="160">
        <v>51981055</v>
      </c>
      <c r="H13" s="160">
        <v>434791982</v>
      </c>
      <c r="I13" s="160">
        <v>3916414177</v>
      </c>
      <c r="J13" s="160">
        <v>2799833104</v>
      </c>
      <c r="K13" s="183">
        <v>629434647</v>
      </c>
      <c r="L13" s="183">
        <v>487146426</v>
      </c>
      <c r="M13" s="183">
        <v>257291672</v>
      </c>
      <c r="N13" s="183">
        <v>887099709</v>
      </c>
      <c r="O13" s="183">
        <v>-577453592</v>
      </c>
      <c r="P13" s="160">
        <v>-52354444</v>
      </c>
      <c r="Q13" s="48"/>
      <c r="R13" s="48"/>
      <c r="S13" s="48"/>
      <c r="T13" s="181">
        <v>50798593</v>
      </c>
      <c r="U13" s="182">
        <v>2021</v>
      </c>
      <c r="V13" s="105"/>
      <c r="W13" s="105"/>
      <c r="X13" s="34"/>
    </row>
    <row r="14" spans="1:24" ht="15.6" customHeight="1">
      <c r="A14" s="155">
        <v>2022</v>
      </c>
      <c r="B14" s="156"/>
      <c r="C14" s="157" t="s">
        <v>32</v>
      </c>
      <c r="D14" s="158" t="s">
        <v>32</v>
      </c>
      <c r="E14" s="159">
        <v>4484039569</v>
      </c>
      <c r="F14" s="160">
        <v>4079144598</v>
      </c>
      <c r="G14" s="160">
        <v>47690314</v>
      </c>
      <c r="H14" s="160">
        <v>357204658</v>
      </c>
      <c r="I14" s="160">
        <v>4333034639</v>
      </c>
      <c r="J14" s="160">
        <v>3036126704</v>
      </c>
      <c r="K14" s="183">
        <v>772066136</v>
      </c>
      <c r="L14" s="183">
        <v>524841798</v>
      </c>
      <c r="M14" s="183">
        <v>151004931</v>
      </c>
      <c r="N14" s="183">
        <v>1043017894</v>
      </c>
      <c r="O14" s="183">
        <v>-724375823</v>
      </c>
      <c r="P14" s="160">
        <v>-167637141</v>
      </c>
      <c r="Q14" s="48"/>
      <c r="R14" s="48"/>
      <c r="S14" s="48"/>
      <c r="T14" s="181">
        <v>201803529</v>
      </c>
      <c r="U14" s="182">
        <v>2022</v>
      </c>
      <c r="V14" s="105"/>
      <c r="W14" s="105"/>
      <c r="X14" s="34"/>
    </row>
    <row r="15" spans="1:24" ht="15.6" customHeight="1">
      <c r="A15" s="155">
        <v>2023</v>
      </c>
      <c r="B15" s="157" t="s">
        <v>30</v>
      </c>
      <c r="C15" s="157" t="s">
        <v>32</v>
      </c>
      <c r="D15" s="158" t="s">
        <v>32</v>
      </c>
      <c r="E15" s="159">
        <v>5470278195</v>
      </c>
      <c r="F15" s="160">
        <v>4393787558</v>
      </c>
      <c r="G15" s="160">
        <v>36705122</v>
      </c>
      <c r="H15" s="160">
        <v>1039785515</v>
      </c>
      <c r="I15" s="160">
        <v>5374678111</v>
      </c>
      <c r="J15" s="160">
        <v>4045299919</v>
      </c>
      <c r="K15" s="183">
        <v>868003944</v>
      </c>
      <c r="L15" s="183">
        <v>461374248</v>
      </c>
      <c r="M15" s="183">
        <v>95600084</v>
      </c>
      <c r="N15" s="183">
        <v>348487639</v>
      </c>
      <c r="O15" s="183">
        <v>-831298822</v>
      </c>
      <c r="P15" s="160">
        <v>578411267</v>
      </c>
      <c r="Q15" s="48"/>
      <c r="R15" s="48"/>
      <c r="S15" s="48"/>
      <c r="T15" s="181">
        <v>297403613</v>
      </c>
      <c r="U15" s="182">
        <v>2023</v>
      </c>
      <c r="V15" s="105"/>
      <c r="W15" s="105"/>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46" t="s">
        <v>36</v>
      </c>
      <c r="B17" s="147"/>
      <c r="C17" s="148"/>
      <c r="D17" s="149"/>
      <c r="E17" s="150">
        <v>262034416</v>
      </c>
      <c r="F17" s="143">
        <v>411212752</v>
      </c>
      <c r="G17" s="143">
        <v>1285991</v>
      </c>
      <c r="H17" s="143">
        <v>-150464327</v>
      </c>
      <c r="I17" s="143">
        <v>329742077</v>
      </c>
      <c r="J17" s="143">
        <v>240752228</v>
      </c>
      <c r="K17" s="175">
        <v>56805646</v>
      </c>
      <c r="L17" s="175">
        <v>32184204</v>
      </c>
      <c r="M17" s="175">
        <v>-67707661</v>
      </c>
      <c r="N17" s="175">
        <v>170460524</v>
      </c>
      <c r="O17" s="175">
        <v>-55519655</v>
      </c>
      <c r="P17" s="143">
        <v>-182648530</v>
      </c>
      <c r="Q17" s="176" t="s">
        <v>32</v>
      </c>
      <c r="R17" s="177"/>
      <c r="S17" s="178" t="s">
        <v>50</v>
      </c>
      <c r="T17" s="173">
        <v>330331145</v>
      </c>
      <c r="U17" s="33"/>
      <c r="V17" s="42" t="str">
        <f>IF(LEN(R17)&gt;0,CONCATENATE("　",R17),"")</f>
        <v/>
      </c>
      <c r="W17" s="62" t="str">
        <f>IF(LEN(S17)&gt;0,S17,"")</f>
        <v xml:space="preserve"> 　 Oct. 2023</v>
      </c>
      <c r="X17" s="39"/>
    </row>
    <row r="18" spans="1:24" ht="15" customHeight="1">
      <c r="A18" s="146" t="s">
        <v>37</v>
      </c>
      <c r="B18" s="147"/>
      <c r="C18" s="148"/>
      <c r="D18" s="149"/>
      <c r="E18" s="150">
        <v>324099753</v>
      </c>
      <c r="F18" s="143">
        <v>272334655</v>
      </c>
      <c r="G18" s="143">
        <v>5087239</v>
      </c>
      <c r="H18" s="143">
        <v>46677858</v>
      </c>
      <c r="I18" s="143">
        <v>324983375</v>
      </c>
      <c r="J18" s="143">
        <v>201309682</v>
      </c>
      <c r="K18" s="175">
        <v>55785558</v>
      </c>
      <c r="L18" s="175">
        <v>67888135</v>
      </c>
      <c r="M18" s="175">
        <v>-883622</v>
      </c>
      <c r="N18" s="175">
        <v>71024973</v>
      </c>
      <c r="O18" s="175">
        <v>-50698318</v>
      </c>
      <c r="P18" s="143">
        <v>-21210277</v>
      </c>
      <c r="Q18" s="176" t="s">
        <v>32</v>
      </c>
      <c r="R18" s="177"/>
      <c r="S18" s="178" t="s">
        <v>51</v>
      </c>
      <c r="T18" s="173">
        <v>329447523</v>
      </c>
      <c r="U18" s="33"/>
      <c r="V18" s="42" t="str">
        <f>IF(LEN(R18)&gt;0,CONCATENATE("　",R18),"")</f>
        <v/>
      </c>
      <c r="W18" s="62" t="str">
        <f>IF(LEN(S18)&gt;0,S18,"")</f>
        <v xml:space="preserve"> 　 Nov.</v>
      </c>
      <c r="X18" s="39"/>
    </row>
    <row r="19" spans="1:24" ht="15" customHeight="1">
      <c r="A19" s="146" t="s">
        <v>38</v>
      </c>
      <c r="B19" s="147"/>
      <c r="C19" s="148"/>
      <c r="D19" s="151" t="s">
        <v>30</v>
      </c>
      <c r="E19" s="150">
        <v>250294394</v>
      </c>
      <c r="F19" s="143">
        <v>314720997</v>
      </c>
      <c r="G19" s="143">
        <v>3127300</v>
      </c>
      <c r="H19" s="143">
        <v>-67553903</v>
      </c>
      <c r="I19" s="143">
        <v>443517185</v>
      </c>
      <c r="J19" s="143">
        <v>289159867</v>
      </c>
      <c r="K19" s="175">
        <v>114223734</v>
      </c>
      <c r="L19" s="175">
        <v>40133585</v>
      </c>
      <c r="M19" s="175">
        <v>-193222791</v>
      </c>
      <c r="N19" s="175">
        <v>25561130</v>
      </c>
      <c r="O19" s="175">
        <v>-111096434</v>
      </c>
      <c r="P19" s="143">
        <v>-107687487</v>
      </c>
      <c r="Q19" s="176" t="s">
        <v>32</v>
      </c>
      <c r="R19" s="177"/>
      <c r="S19" s="178" t="s">
        <v>52</v>
      </c>
      <c r="T19" s="173">
        <v>136224732</v>
      </c>
      <c r="U19" s="33"/>
      <c r="V19" s="42" t="str">
        <f>IF(LEN(R19)&gt;0,CONCATENATE("　",R19),"")</f>
        <v/>
      </c>
      <c r="W19" s="62" t="str">
        <f>IF(LEN(S19)&gt;0,S19,"")</f>
        <v xml:space="preserve"> 　 Dec.</v>
      </c>
      <c r="X19" s="39"/>
    </row>
    <row r="20" spans="1:24" ht="15" customHeight="1">
      <c r="A20" s="146" t="s">
        <v>39</v>
      </c>
      <c r="B20" s="147"/>
      <c r="C20" s="152" t="s">
        <v>31</v>
      </c>
      <c r="D20" s="153" t="s">
        <v>30</v>
      </c>
      <c r="E20" s="150">
        <v>1217790082</v>
      </c>
      <c r="F20" s="143">
        <v>352786168</v>
      </c>
      <c r="G20" s="143">
        <v>1296268</v>
      </c>
      <c r="H20" s="143">
        <v>863707645</v>
      </c>
      <c r="I20" s="143">
        <v>1306799254</v>
      </c>
      <c r="J20" s="143">
        <v>1083358364</v>
      </c>
      <c r="K20" s="175">
        <v>124815912</v>
      </c>
      <c r="L20" s="175">
        <v>98624978</v>
      </c>
      <c r="M20" s="175">
        <v>-89009172</v>
      </c>
      <c r="N20" s="175">
        <v>-730572196</v>
      </c>
      <c r="O20" s="175">
        <v>-123519643</v>
      </c>
      <c r="P20" s="143">
        <v>765082668</v>
      </c>
      <c r="Q20" s="176" t="s">
        <v>32</v>
      </c>
      <c r="R20" s="176" t="s">
        <v>31</v>
      </c>
      <c r="S20" s="178" t="s">
        <v>53</v>
      </c>
      <c r="T20" s="173">
        <v>208448886</v>
      </c>
      <c r="U20" s="33"/>
      <c r="V20" s="42" t="str">
        <f>IF(LEN(R20)&gt;0,CONCATENATE("　",R20),"")</f>
        <v>　(1)</v>
      </c>
      <c r="W20" s="62" t="str">
        <f>IF(LEN(S20)&gt;0,S20,"")</f>
        <v xml:space="preserve"> 　 Jan. 2024</v>
      </c>
      <c r="X20" s="39"/>
    </row>
    <row r="21" spans="1:24" ht="15" customHeight="1">
      <c r="A21" s="146"/>
      <c r="B21" s="147"/>
      <c r="C21" s="148"/>
      <c r="D21" s="149"/>
      <c r="E21" s="154">
        <v>-356551202</v>
      </c>
      <c r="F21" s="144">
        <v>52327441</v>
      </c>
      <c r="G21" s="144">
        <v>-105445</v>
      </c>
      <c r="H21" s="144">
        <v>-408773199</v>
      </c>
      <c r="I21" s="144">
        <v>-517784527</v>
      </c>
      <c r="J21" s="144">
        <v>-433787027</v>
      </c>
      <c r="K21" s="179">
        <v>-57233197</v>
      </c>
      <c r="L21" s="179">
        <v>-26764303</v>
      </c>
      <c r="M21" s="179">
        <v>161233325</v>
      </c>
      <c r="N21" s="179">
        <v>486114468</v>
      </c>
      <c r="O21" s="179">
        <v>57127753</v>
      </c>
      <c r="P21" s="144">
        <v>-382008895</v>
      </c>
      <c r="Q21" s="176"/>
      <c r="R21" s="177"/>
      <c r="S21" s="178" t="s">
        <v>0</v>
      </c>
      <c r="T21" s="174">
        <v>0</v>
      </c>
      <c r="U21" s="33"/>
      <c r="V21" s="42" t="str">
        <f>IF(LEN(R21)&gt;0,CONCATENATE("　",R21),"")</f>
        <v/>
      </c>
      <c r="W21" s="62" t="str">
        <f>IF(LEN(S21)&gt;0,S21,"")</f>
        <v xml:space="preserve"> </v>
      </c>
      <c r="X21" s="39"/>
    </row>
    <row r="22" spans="1:24" ht="15" customHeight="1">
      <c r="A22" s="146" t="s">
        <v>40</v>
      </c>
      <c r="B22" s="147"/>
      <c r="C22" s="152" t="s">
        <v>31</v>
      </c>
      <c r="D22" s="153" t="s">
        <v>30</v>
      </c>
      <c r="E22" s="150">
        <v>252369360</v>
      </c>
      <c r="F22" s="143">
        <v>178551133</v>
      </c>
      <c r="G22" s="143">
        <v>1081760</v>
      </c>
      <c r="H22" s="143">
        <v>72736466</v>
      </c>
      <c r="I22" s="143">
        <v>289266883</v>
      </c>
      <c r="J22" s="143">
        <v>248353465</v>
      </c>
      <c r="K22" s="175">
        <v>33914837</v>
      </c>
      <c r="L22" s="175">
        <v>6998581</v>
      </c>
      <c r="M22" s="175">
        <v>-36897523</v>
      </c>
      <c r="N22" s="175">
        <v>-69802331</v>
      </c>
      <c r="O22" s="175">
        <v>-32833077</v>
      </c>
      <c r="P22" s="143">
        <v>65737885</v>
      </c>
      <c r="Q22" s="176" t="s">
        <v>32</v>
      </c>
      <c r="R22" s="176" t="s">
        <v>31</v>
      </c>
      <c r="S22" s="178" t="s">
        <v>54</v>
      </c>
      <c r="T22" s="173">
        <v>171548372</v>
      </c>
      <c r="U22" s="33"/>
      <c r="V22" s="42" t="str">
        <f>IF(LEN(R22)&gt;0,CONCATENATE("　",R22),"")</f>
        <v>　(1)</v>
      </c>
      <c r="W22" s="62" t="str">
        <f>IF(LEN(S22)&gt;0,S22,"")</f>
        <v xml:space="preserve"> 　 Feb.</v>
      </c>
      <c r="X22" s="39"/>
    </row>
    <row r="23" spans="1:24" ht="15" customHeight="1">
      <c r="A23" s="146"/>
      <c r="B23" s="147"/>
      <c r="C23" s="148"/>
      <c r="D23" s="149"/>
      <c r="E23" s="154">
        <v>115737</v>
      </c>
      <c r="F23" s="144">
        <v>-170</v>
      </c>
      <c r="G23" s="144">
        <v>-2827</v>
      </c>
      <c r="H23" s="144">
        <v>118734</v>
      </c>
      <c r="I23" s="144">
        <v>118727</v>
      </c>
      <c r="J23" s="144">
        <v>444276</v>
      </c>
      <c r="K23" s="179">
        <v>-325548</v>
      </c>
      <c r="L23" s="180">
        <v>0</v>
      </c>
      <c r="M23" s="179">
        <v>-2990</v>
      </c>
      <c r="N23" s="179">
        <v>-444446</v>
      </c>
      <c r="O23" s="179">
        <v>322721</v>
      </c>
      <c r="P23" s="144">
        <v>118734</v>
      </c>
      <c r="Q23" s="176"/>
      <c r="R23" s="177"/>
      <c r="S23" s="178" t="s">
        <v>0</v>
      </c>
      <c r="T23" s="174">
        <v>0</v>
      </c>
      <c r="U23" s="33"/>
      <c r="V23" s="42" t="str">
        <f>IF(LEN(R23)&gt;0,CONCATENATE("　",R23),"")</f>
        <v/>
      </c>
      <c r="W23" s="62" t="str">
        <f>IF(LEN(S23)&gt;0,S23,"")</f>
        <v xml:space="preserve"> </v>
      </c>
      <c r="X23" s="39"/>
    </row>
    <row r="24" spans="1:24" ht="15" customHeight="1">
      <c r="A24" s="146" t="s">
        <v>41</v>
      </c>
      <c r="B24" s="147"/>
      <c r="C24" s="152" t="s">
        <v>31</v>
      </c>
      <c r="D24" s="153" t="s">
        <v>30</v>
      </c>
      <c r="E24" s="150">
        <v>368754201</v>
      </c>
      <c r="F24" s="143">
        <v>281280398</v>
      </c>
      <c r="G24" s="143">
        <v>2647241</v>
      </c>
      <c r="H24" s="143">
        <v>84826563</v>
      </c>
      <c r="I24" s="143">
        <v>327149856</v>
      </c>
      <c r="J24" s="143">
        <v>262599482</v>
      </c>
      <c r="K24" s="175">
        <v>58590986</v>
      </c>
      <c r="L24" s="175">
        <v>5959388</v>
      </c>
      <c r="M24" s="175">
        <v>41604345</v>
      </c>
      <c r="N24" s="175">
        <v>18680915</v>
      </c>
      <c r="O24" s="175">
        <v>-55943745</v>
      </c>
      <c r="P24" s="143">
        <v>78867174</v>
      </c>
      <c r="Q24" s="176" t="s">
        <v>32</v>
      </c>
      <c r="R24" s="176" t="s">
        <v>31</v>
      </c>
      <c r="S24" s="178" t="s">
        <v>55</v>
      </c>
      <c r="T24" s="173">
        <v>213101257</v>
      </c>
      <c r="U24" s="33"/>
      <c r="V24" s="42" t="str">
        <f>IF(LEN(R24)&gt;0,CONCATENATE("　",R24),"")</f>
        <v>　(1)</v>
      </c>
      <c r="W24" s="62" t="str">
        <f>IF(LEN(S24)&gt;0,S24,"")</f>
        <v xml:space="preserve"> 　 Mar.</v>
      </c>
      <c r="X24" s="39"/>
    </row>
    <row r="25" spans="1:24" ht="15" customHeight="1">
      <c r="A25" s="146"/>
      <c r="B25" s="147"/>
      <c r="C25" s="148"/>
      <c r="D25" s="149"/>
      <c r="E25" s="154">
        <v>1742025</v>
      </c>
      <c r="F25" s="144">
        <v>1685034</v>
      </c>
      <c r="G25" s="144">
        <v>102139</v>
      </c>
      <c r="H25" s="144">
        <v>-45149</v>
      </c>
      <c r="I25" s="144">
        <v>1793485</v>
      </c>
      <c r="J25" s="145">
        <v>0</v>
      </c>
      <c r="K25" s="180">
        <v>0</v>
      </c>
      <c r="L25" s="179">
        <v>1793485</v>
      </c>
      <c r="M25" s="179">
        <v>-51460</v>
      </c>
      <c r="N25" s="179">
        <v>1685034</v>
      </c>
      <c r="O25" s="179">
        <v>102139</v>
      </c>
      <c r="P25" s="144">
        <v>-1838633</v>
      </c>
      <c r="Q25" s="176"/>
      <c r="R25" s="177"/>
      <c r="S25" s="178" t="s">
        <v>0</v>
      </c>
      <c r="T25" s="174">
        <v>0</v>
      </c>
      <c r="U25" s="33"/>
      <c r="V25" s="42" t="str">
        <f>IF(LEN(R25)&gt;0,CONCATENATE("　",R25),"")</f>
        <v/>
      </c>
      <c r="W25" s="62" t="str">
        <f>IF(LEN(S25)&gt;0,S25,"")</f>
        <v xml:space="preserve"> </v>
      </c>
      <c r="X25" s="39"/>
    </row>
    <row r="26" spans="1:24" ht="15" customHeight="1">
      <c r="A26" s="146" t="s">
        <v>42</v>
      </c>
      <c r="B26" s="147"/>
      <c r="C26" s="148"/>
      <c r="D26" s="151" t="s">
        <v>30</v>
      </c>
      <c r="E26" s="150">
        <v>353990276</v>
      </c>
      <c r="F26" s="143">
        <v>300589915</v>
      </c>
      <c r="G26" s="143">
        <v>5137332</v>
      </c>
      <c r="H26" s="143">
        <v>48263029</v>
      </c>
      <c r="I26" s="143">
        <v>385164689</v>
      </c>
      <c r="J26" s="143">
        <v>273671881</v>
      </c>
      <c r="K26" s="175">
        <v>102273583</v>
      </c>
      <c r="L26" s="175">
        <v>9219225</v>
      </c>
      <c r="M26" s="175">
        <v>-31174413</v>
      </c>
      <c r="N26" s="175">
        <v>26918034</v>
      </c>
      <c r="O26" s="175">
        <v>-97136252</v>
      </c>
      <c r="P26" s="143">
        <v>39043804</v>
      </c>
      <c r="Q26" s="176" t="s">
        <v>32</v>
      </c>
      <c r="R26" s="177"/>
      <c r="S26" s="178" t="s">
        <v>56</v>
      </c>
      <c r="T26" s="173">
        <v>181926844</v>
      </c>
      <c r="U26" s="33"/>
      <c r="V26" s="42" t="str">
        <f>IF(LEN(R26)&gt;0,CONCATENATE("　",R26),"")</f>
        <v/>
      </c>
      <c r="W26" s="62" t="str">
        <f>IF(LEN(S26)&gt;0,S26,"")</f>
        <v xml:space="preserve"> 　 Apr.</v>
      </c>
      <c r="X26" s="39"/>
    </row>
    <row r="27" spans="1:24" ht="15" customHeight="1">
      <c r="A27" s="146" t="s">
        <v>43</v>
      </c>
      <c r="B27" s="147"/>
      <c r="C27" s="148"/>
      <c r="D27" s="151" t="s">
        <v>30</v>
      </c>
      <c r="E27" s="150">
        <v>624281784</v>
      </c>
      <c r="F27" s="143">
        <v>378199484</v>
      </c>
      <c r="G27" s="143">
        <v>1882390</v>
      </c>
      <c r="H27" s="143">
        <v>244199910</v>
      </c>
      <c r="I27" s="143">
        <v>367812298</v>
      </c>
      <c r="J27" s="143">
        <v>228292048</v>
      </c>
      <c r="K27" s="175">
        <v>121125484</v>
      </c>
      <c r="L27" s="175">
        <v>18394766</v>
      </c>
      <c r="M27" s="175">
        <v>256469486</v>
      </c>
      <c r="N27" s="175">
        <v>149907436</v>
      </c>
      <c r="O27" s="175">
        <v>-119243094</v>
      </c>
      <c r="P27" s="143">
        <v>225805144</v>
      </c>
      <c r="Q27" s="176" t="s">
        <v>32</v>
      </c>
      <c r="R27" s="177"/>
      <c r="S27" s="178" t="s">
        <v>57</v>
      </c>
      <c r="T27" s="173">
        <v>438396330</v>
      </c>
      <c r="U27" s="33"/>
      <c r="V27" s="42" t="str">
        <f>IF(LEN(R27)&gt;0,CONCATENATE("　",R27),"")</f>
        <v/>
      </c>
      <c r="W27" s="62" t="str">
        <f>IF(LEN(S27)&gt;0,S27,"")</f>
        <v xml:space="preserve"> 　 May</v>
      </c>
      <c r="X27" s="39"/>
    </row>
    <row r="28" spans="1:24" ht="15" customHeight="1">
      <c r="A28" s="146" t="s">
        <v>44</v>
      </c>
      <c r="B28" s="147"/>
      <c r="C28" s="148"/>
      <c r="D28" s="151" t="s">
        <v>30</v>
      </c>
      <c r="E28" s="150">
        <v>664354640</v>
      </c>
      <c r="F28" s="143">
        <v>1068313072</v>
      </c>
      <c r="G28" s="143">
        <v>1222671</v>
      </c>
      <c r="H28" s="143">
        <v>-405181104</v>
      </c>
      <c r="I28" s="143">
        <v>609664459</v>
      </c>
      <c r="J28" s="143">
        <v>382650966</v>
      </c>
      <c r="K28" s="175">
        <v>69273795</v>
      </c>
      <c r="L28" s="175">
        <v>157739697</v>
      </c>
      <c r="M28" s="175">
        <v>54690181</v>
      </c>
      <c r="N28" s="175">
        <v>685662106</v>
      </c>
      <c r="O28" s="175">
        <v>-68051124</v>
      </c>
      <c r="P28" s="143">
        <v>-562920801</v>
      </c>
      <c r="Q28" s="176" t="s">
        <v>32</v>
      </c>
      <c r="R28" s="177"/>
      <c r="S28" s="178" t="s">
        <v>58</v>
      </c>
      <c r="T28" s="173">
        <v>493086510</v>
      </c>
      <c r="U28" s="33"/>
      <c r="V28" s="42" t="str">
        <f>IF(LEN(R28)&gt;0,CONCATENATE("　",R28),"")</f>
        <v/>
      </c>
      <c r="W28" s="62" t="str">
        <f>IF(LEN(S28)&gt;0,S28,"")</f>
        <v xml:space="preserve"> 　 June</v>
      </c>
      <c r="X28" s="39"/>
    </row>
    <row r="29" spans="1:24" ht="15" customHeight="1">
      <c r="A29" s="146" t="s">
        <v>45</v>
      </c>
      <c r="B29" s="147"/>
      <c r="C29" s="148"/>
      <c r="D29" s="151" t="s">
        <v>30</v>
      </c>
      <c r="E29" s="150">
        <v>395570037</v>
      </c>
      <c r="F29" s="143">
        <v>337694035</v>
      </c>
      <c r="G29" s="143">
        <v>1911681</v>
      </c>
      <c r="H29" s="143">
        <v>55964320</v>
      </c>
      <c r="I29" s="143">
        <v>511335778</v>
      </c>
      <c r="J29" s="143">
        <v>403023684</v>
      </c>
      <c r="K29" s="175">
        <v>64206946</v>
      </c>
      <c r="L29" s="175">
        <v>44105148</v>
      </c>
      <c r="M29" s="175">
        <v>-115765741</v>
      </c>
      <c r="N29" s="175">
        <v>-65329649</v>
      </c>
      <c r="O29" s="175">
        <v>-62295264</v>
      </c>
      <c r="P29" s="143">
        <v>11859172</v>
      </c>
      <c r="Q29" s="176" t="s">
        <v>32</v>
      </c>
      <c r="R29" s="177"/>
      <c r="S29" s="178" t="s">
        <v>59</v>
      </c>
      <c r="T29" s="173">
        <v>377320769</v>
      </c>
      <c r="U29" s="33"/>
      <c r="V29" s="42" t="str">
        <f>IF(LEN(R29)&gt;0,CONCATENATE("　",R29),"")</f>
        <v/>
      </c>
      <c r="W29" s="62" t="str">
        <f>IF(LEN(S29)&gt;0,S29,"")</f>
        <v xml:space="preserve"> 　 July</v>
      </c>
      <c r="X29" s="39"/>
    </row>
    <row r="30" spans="1:24" ht="15" customHeight="1">
      <c r="A30" s="146" t="s">
        <v>46</v>
      </c>
      <c r="B30" s="147"/>
      <c r="C30" s="148"/>
      <c r="D30" s="151" t="s">
        <v>30</v>
      </c>
      <c r="E30" s="150">
        <v>247591382</v>
      </c>
      <c r="F30" s="143">
        <v>272583085</v>
      </c>
      <c r="G30" s="143">
        <v>1623437</v>
      </c>
      <c r="H30" s="143">
        <v>-26615141</v>
      </c>
      <c r="I30" s="143">
        <v>320022178</v>
      </c>
      <c r="J30" s="143">
        <v>242398522</v>
      </c>
      <c r="K30" s="175">
        <v>61438969</v>
      </c>
      <c r="L30" s="175">
        <v>16184688</v>
      </c>
      <c r="M30" s="175">
        <v>-72430797</v>
      </c>
      <c r="N30" s="175">
        <v>30184563</v>
      </c>
      <c r="O30" s="175">
        <v>-59815531</v>
      </c>
      <c r="P30" s="143">
        <v>-42799829</v>
      </c>
      <c r="Q30" s="176" t="s">
        <v>32</v>
      </c>
      <c r="R30" s="177"/>
      <c r="S30" s="178" t="s">
        <v>60</v>
      </c>
      <c r="T30" s="173">
        <v>304889973</v>
      </c>
      <c r="U30" s="33"/>
      <c r="V30" s="42" t="str">
        <f>IF(LEN(R30)&gt;0,CONCATENATE("　",R30),"")</f>
        <v/>
      </c>
      <c r="W30" s="62" t="str">
        <f>IF(LEN(S30)&gt;0,S30,"")</f>
        <v xml:space="preserve"> 　 Aug.</v>
      </c>
      <c r="X30" s="39"/>
    </row>
    <row r="31" spans="1:24" ht="15" customHeight="1">
      <c r="A31" s="146" t="s">
        <v>47</v>
      </c>
      <c r="B31" s="147"/>
      <c r="C31" s="148"/>
      <c r="D31" s="151" t="s">
        <v>30</v>
      </c>
      <c r="E31" s="150">
        <v>460293904</v>
      </c>
      <c r="F31" s="143">
        <v>275568811</v>
      </c>
      <c r="G31" s="143">
        <v>1729829</v>
      </c>
      <c r="H31" s="143">
        <v>182995264</v>
      </c>
      <c r="I31" s="143">
        <v>317249654</v>
      </c>
      <c r="J31" s="143">
        <v>250585823</v>
      </c>
      <c r="K31" s="175">
        <v>51541147</v>
      </c>
      <c r="L31" s="175">
        <v>15122684</v>
      </c>
      <c r="M31" s="175">
        <v>143044250</v>
      </c>
      <c r="N31" s="175">
        <v>24982987</v>
      </c>
      <c r="O31" s="175">
        <v>-49811318</v>
      </c>
      <c r="P31" s="143">
        <v>167872581</v>
      </c>
      <c r="Q31" s="176" t="s">
        <v>32</v>
      </c>
      <c r="R31" s="177"/>
      <c r="S31" s="178" t="s">
        <v>61</v>
      </c>
      <c r="T31" s="173">
        <v>447934223</v>
      </c>
      <c r="U31" s="33"/>
      <c r="V31" s="42" t="str">
        <f>IF(LEN(R31)&gt;0,CONCATENATE("　",R31),"")</f>
        <v/>
      </c>
      <c r="W31" s="62" t="str">
        <f>IF(LEN(S31)&gt;0,S31,"")</f>
        <v xml:space="preserve"> 　 Sept.</v>
      </c>
      <c r="X31" s="39"/>
    </row>
    <row r="32" spans="1:24" ht="15" customHeight="1">
      <c r="A32" s="146" t="s">
        <v>48</v>
      </c>
      <c r="B32" s="147"/>
      <c r="C32" s="148"/>
      <c r="D32" s="149"/>
      <c r="E32" s="150">
        <v>361881248</v>
      </c>
      <c r="F32" s="143">
        <v>558775254</v>
      </c>
      <c r="G32" s="143">
        <v>1130065</v>
      </c>
      <c r="H32" s="143">
        <v>-198024070</v>
      </c>
      <c r="I32" s="143">
        <v>355614994</v>
      </c>
      <c r="J32" s="143">
        <v>238656247</v>
      </c>
      <c r="K32" s="175">
        <v>62054934</v>
      </c>
      <c r="L32" s="175">
        <v>54903813</v>
      </c>
      <c r="M32" s="175">
        <v>6266254</v>
      </c>
      <c r="N32" s="175">
        <v>320119007</v>
      </c>
      <c r="O32" s="175">
        <v>-60924870</v>
      </c>
      <c r="P32" s="143">
        <v>-252927883</v>
      </c>
      <c r="Q32" s="176" t="s">
        <v>32</v>
      </c>
      <c r="R32" s="177"/>
      <c r="S32" s="178" t="s">
        <v>62</v>
      </c>
      <c r="T32" s="173">
        <v>454200477</v>
      </c>
      <c r="U32" s="33"/>
      <c r="V32" s="42" t="str">
        <f>IF(LEN(R32)&gt;0,CONCATENATE("　",R32),"")</f>
        <v/>
      </c>
      <c r="W32" s="62" t="str">
        <f>IF(LEN(S32)&gt;0,S32,"")</f>
        <v xml:space="preserve"> 　 Oct.</v>
      </c>
      <c r="X32" s="39"/>
    </row>
    <row r="33" spans="1:24" ht="8.1" customHeight="1">
      <c r="A33" s="27"/>
      <c r="B33" s="27"/>
      <c r="C33" s="27"/>
      <c r="D33" s="29"/>
      <c r="E33" s="28"/>
      <c r="F33" s="23"/>
      <c r="G33" s="20"/>
      <c r="H33" s="20"/>
      <c r="I33" s="20"/>
      <c r="J33" s="20"/>
      <c r="K33" s="21"/>
      <c r="L33" s="22"/>
      <c r="M33" s="22"/>
      <c r="N33" s="22"/>
      <c r="O33" s="22"/>
      <c r="P33" s="23"/>
      <c r="Q33" s="36"/>
      <c r="R33" s="36"/>
      <c r="S33" s="36"/>
      <c r="T33" s="24"/>
      <c r="U33" s="33"/>
      <c r="V33" s="33"/>
      <c r="W33" s="33"/>
      <c r="X33" s="33"/>
    </row>
    <row r="34" spans="1:24" ht="18" customHeight="1">
      <c r="A34" s="118" t="s">
        <v>2</v>
      </c>
      <c r="B34" s="119"/>
      <c r="C34" s="119"/>
      <c r="D34" s="140" t="s">
        <v>34</v>
      </c>
      <c r="E34" s="141">
        <v>4946876913</v>
      </c>
      <c r="F34" s="142">
        <v>4004341355</v>
      </c>
      <c r="G34" s="142">
        <v>19662674</v>
      </c>
      <c r="H34" s="142">
        <v>922872884</v>
      </c>
      <c r="I34" s="142">
        <v>4790080043</v>
      </c>
      <c r="J34" s="142">
        <v>3613590482</v>
      </c>
      <c r="K34" s="171">
        <v>749236593</v>
      </c>
      <c r="L34" s="171">
        <v>427252968</v>
      </c>
      <c r="M34" s="171">
        <v>156796870</v>
      </c>
      <c r="N34" s="171">
        <v>390750873</v>
      </c>
      <c r="O34" s="171">
        <v>-729573919</v>
      </c>
      <c r="P34" s="142">
        <v>495619916</v>
      </c>
      <c r="Q34" s="172">
        <v>0</v>
      </c>
      <c r="R34" s="50"/>
      <c r="S34" s="51"/>
      <c r="T34" s="52">
        <f>Q34</f>
        <v>0</v>
      </c>
      <c r="U34" s="170" t="s">
        <v>34</v>
      </c>
      <c r="V34" s="106" t="s">
        <v>1</v>
      </c>
      <c r="W34" s="107"/>
      <c r="X34" s="108"/>
    </row>
    <row r="35" spans="1:24" ht="15" customHeight="1">
      <c r="A35" s="120" t="s">
        <v>7</v>
      </c>
      <c r="B35" s="126" t="s">
        <v>11</v>
      </c>
      <c r="C35" s="127"/>
      <c r="D35" s="128"/>
      <c r="E35" s="135">
        <v>99846832</v>
      </c>
      <c r="F35" s="136">
        <v>147562501</v>
      </c>
      <c r="G35" s="136">
        <v>-155926</v>
      </c>
      <c r="H35" s="136">
        <v>-47559743</v>
      </c>
      <c r="I35" s="136">
        <v>25872917</v>
      </c>
      <c r="J35" s="136">
        <v>-2095981</v>
      </c>
      <c r="K35" s="162">
        <v>5249289</v>
      </c>
      <c r="L35" s="162">
        <v>22719610</v>
      </c>
      <c r="M35" s="162">
        <v>73973915</v>
      </c>
      <c r="N35" s="162">
        <v>149658482</v>
      </c>
      <c r="O35" s="162">
        <v>-5405215</v>
      </c>
      <c r="P35" s="136">
        <v>-70279353</v>
      </c>
      <c r="Q35" s="168">
        <v>123869332</v>
      </c>
      <c r="R35" s="37"/>
      <c r="S35" s="37"/>
      <c r="T35" s="70">
        <f>Q35</f>
        <v>123869332</v>
      </c>
      <c r="U35" s="99" t="s">
        <v>3</v>
      </c>
      <c r="V35" s="100"/>
      <c r="W35" s="101"/>
      <c r="X35" s="96" t="s">
        <v>5</v>
      </c>
    </row>
    <row r="36" spans="1:24" ht="15" customHeight="1">
      <c r="A36" s="121"/>
      <c r="B36" s="129" t="s">
        <v>12</v>
      </c>
      <c r="C36" s="130"/>
      <c r="D36" s="131"/>
      <c r="E36" s="137">
        <v>38.1</v>
      </c>
      <c r="F36" s="138">
        <v>35.9</v>
      </c>
      <c r="G36" s="138">
        <v>-12.1</v>
      </c>
      <c r="H36" s="139" t="s">
        <v>29</v>
      </c>
      <c r="I36" s="138">
        <v>7.8</v>
      </c>
      <c r="J36" s="138">
        <v>-0.9</v>
      </c>
      <c r="K36" s="164">
        <v>9.1999999999999993</v>
      </c>
      <c r="L36" s="165">
        <v>70.599999999999994</v>
      </c>
      <c r="M36" s="166" t="s">
        <v>29</v>
      </c>
      <c r="N36" s="165">
        <v>87.8</v>
      </c>
      <c r="O36" s="166" t="s">
        <v>29</v>
      </c>
      <c r="P36" s="139" t="s">
        <v>29</v>
      </c>
      <c r="Q36" s="169">
        <v>37.5</v>
      </c>
      <c r="R36" s="48"/>
      <c r="S36" s="48"/>
      <c r="T36" s="73">
        <f>Q36</f>
        <v>37.5</v>
      </c>
      <c r="U36" s="86" t="s">
        <v>4</v>
      </c>
      <c r="V36" s="87"/>
      <c r="W36" s="88"/>
      <c r="X36" s="97"/>
    </row>
    <row r="37" spans="1:24" ht="12.95" customHeight="1">
      <c r="A37" s="122"/>
      <c r="B37" s="68"/>
      <c r="C37" s="69"/>
      <c r="D37" s="74" t="s">
        <v>35</v>
      </c>
      <c r="E37" s="43"/>
      <c r="F37" s="44"/>
      <c r="G37" s="45"/>
      <c r="H37" s="45"/>
      <c r="I37" s="45"/>
      <c r="J37" s="45"/>
      <c r="K37" s="46"/>
      <c r="L37" s="47"/>
      <c r="M37" s="47"/>
      <c r="N37" s="47"/>
      <c r="O37" s="47"/>
      <c r="P37" s="44"/>
      <c r="Q37" s="48"/>
      <c r="R37" s="48"/>
      <c r="S37" s="49"/>
      <c r="U37" s="75" t="s">
        <v>35</v>
      </c>
      <c r="V37" s="71"/>
      <c r="W37" s="72"/>
      <c r="X37" s="98"/>
    </row>
    <row r="38" spans="1:24" ht="15" customHeight="1">
      <c r="A38" s="120" t="s">
        <v>8</v>
      </c>
      <c r="B38" s="79" t="s">
        <v>11</v>
      </c>
      <c r="C38" s="80"/>
      <c r="D38" s="81"/>
      <c r="E38" s="135">
        <v>-303700576</v>
      </c>
      <c r="F38" s="136">
        <v>251621755</v>
      </c>
      <c r="G38" s="136">
        <v>-8834041</v>
      </c>
      <c r="H38" s="136">
        <v>-546488289</v>
      </c>
      <c r="I38" s="136">
        <v>-331969824</v>
      </c>
      <c r="J38" s="136">
        <v>-374582639</v>
      </c>
      <c r="K38" s="162">
        <v>-6316805</v>
      </c>
      <c r="L38" s="162">
        <v>48929620</v>
      </c>
      <c r="M38" s="162">
        <v>28269248</v>
      </c>
      <c r="N38" s="162">
        <v>626204393</v>
      </c>
      <c r="O38" s="162">
        <v>-2517236</v>
      </c>
      <c r="P38" s="136">
        <v>-595417910</v>
      </c>
      <c r="Q38" s="163">
        <v>0</v>
      </c>
      <c r="R38" s="37"/>
      <c r="S38" s="37"/>
      <c r="T38" s="70">
        <f>Q38</f>
        <v>0</v>
      </c>
      <c r="U38" s="86" t="s">
        <v>3</v>
      </c>
      <c r="V38" s="87"/>
      <c r="W38" s="88"/>
      <c r="X38" s="96" t="s">
        <v>6</v>
      </c>
    </row>
    <row r="39" spans="1:24" ht="15" customHeight="1">
      <c r="A39" s="123"/>
      <c r="B39" s="89" t="s">
        <v>12</v>
      </c>
      <c r="C39" s="80"/>
      <c r="D39" s="81"/>
      <c r="E39" s="137">
        <v>-5.8</v>
      </c>
      <c r="F39" s="138">
        <v>6.7</v>
      </c>
      <c r="G39" s="138">
        <v>-31</v>
      </c>
      <c r="H39" s="138">
        <v>-37.200000000000003</v>
      </c>
      <c r="I39" s="138">
        <v>-6.5</v>
      </c>
      <c r="J39" s="138">
        <v>-9.4</v>
      </c>
      <c r="K39" s="164">
        <v>-0.8</v>
      </c>
      <c r="L39" s="165">
        <v>12.9</v>
      </c>
      <c r="M39" s="165">
        <v>22</v>
      </c>
      <c r="N39" s="166" t="s">
        <v>29</v>
      </c>
      <c r="O39" s="166" t="s">
        <v>29</v>
      </c>
      <c r="P39" s="138">
        <v>-54.6</v>
      </c>
      <c r="Q39" s="167">
        <v>0</v>
      </c>
      <c r="R39" s="54"/>
      <c r="S39" s="49"/>
      <c r="T39" s="73">
        <f>Q39</f>
        <v>0</v>
      </c>
      <c r="U39" s="86" t="s">
        <v>4</v>
      </c>
      <c r="V39" s="87"/>
      <c r="W39" s="88"/>
      <c r="X39" s="97"/>
    </row>
    <row r="40" spans="1:24" ht="12.95" customHeight="1">
      <c r="A40" s="123"/>
      <c r="D40" s="134" t="s">
        <v>34</v>
      </c>
      <c r="E40" s="55"/>
      <c r="F40" s="56"/>
      <c r="G40" s="56"/>
      <c r="H40" s="56"/>
      <c r="I40" s="56"/>
      <c r="J40" s="57"/>
      <c r="K40" s="58"/>
      <c r="L40" s="59"/>
      <c r="M40" s="59"/>
      <c r="N40" s="59"/>
      <c r="O40" s="59"/>
      <c r="P40" s="56"/>
      <c r="Q40" s="78"/>
      <c r="R40" s="60"/>
      <c r="S40" s="61"/>
      <c r="U40" s="161" t="s">
        <v>34</v>
      </c>
      <c r="X40" s="97"/>
    </row>
    <row r="41" spans="1:24" ht="5.0999999999999996" customHeight="1" thickBot="1">
      <c r="A41" s="17"/>
      <c r="B41" s="53"/>
      <c r="C41" s="25"/>
      <c r="D41" s="25"/>
      <c r="E41" s="32"/>
      <c r="F41" s="11"/>
      <c r="G41" s="11"/>
      <c r="H41" s="11"/>
      <c r="I41" s="11"/>
      <c r="J41" s="26"/>
      <c r="K41" s="17"/>
      <c r="L41" s="15"/>
      <c r="M41" s="15"/>
      <c r="N41" s="15"/>
      <c r="O41" s="15"/>
      <c r="P41" s="11"/>
      <c r="Q41" s="38"/>
      <c r="R41" s="38"/>
      <c r="S41" s="38"/>
      <c r="T41" s="13"/>
      <c r="U41" s="40"/>
      <c r="V41" s="8"/>
      <c r="W41" s="41"/>
      <c r="X41" s="8"/>
    </row>
    <row r="42" spans="1:24" s="2" customFormat="1" ht="65.099999999999994" customHeight="1">
      <c r="A42" s="114" t="str">
        <f>SUBSTITUTE(A44&amp;C44,CHAR(10),CHAR(10)&amp;"　　　　　  ")&amp;CHAR(10)&amp;SUBSTITUTE(A45&amp;B45,CHAR(10),CHAR(10)&amp;"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2" s="114"/>
      <c r="C42" s="114"/>
      <c r="D42" s="114"/>
      <c r="E42" s="115"/>
      <c r="F42" s="115"/>
      <c r="G42" s="115"/>
      <c r="H42" s="115"/>
      <c r="I42" s="115"/>
      <c r="J42" s="115"/>
      <c r="K42" s="84"/>
      <c r="L42" s="85"/>
      <c r="M42" s="85"/>
      <c r="N42" s="85"/>
      <c r="O42" s="85"/>
      <c r="P42" s="85"/>
      <c r="Q42" s="85"/>
      <c r="R42" s="85"/>
      <c r="S42" s="85"/>
      <c r="T42" s="85"/>
      <c r="U42" s="85"/>
      <c r="V42" s="85"/>
      <c r="W42" s="85"/>
      <c r="X42" s="85"/>
    </row>
    <row r="43" spans="1:24" s="4" customFormat="1" ht="11.25" customHeight="1">
      <c r="A43" s="112"/>
      <c r="B43" s="112"/>
      <c r="C43" s="112"/>
      <c r="D43" s="113"/>
      <c r="E43" s="113"/>
      <c r="F43" s="113"/>
      <c r="G43" s="113"/>
      <c r="H43" s="113"/>
      <c r="I43" s="113"/>
      <c r="J43" s="113"/>
      <c r="K43" s="90"/>
      <c r="L43" s="90"/>
      <c r="M43" s="90"/>
      <c r="N43" s="90"/>
      <c r="O43" s="90"/>
      <c r="P43" s="90"/>
      <c r="Q43" s="90"/>
      <c r="R43" s="90"/>
      <c r="S43" s="90"/>
      <c r="T43" s="90"/>
      <c r="U43" s="90"/>
      <c r="V43" s="90"/>
      <c r="W43" s="90"/>
      <c r="X43" s="90"/>
    </row>
    <row r="44" spans="1:24" ht="409.6" hidden="1">
      <c r="A44" s="132" t="s">
        <v>33</v>
      </c>
      <c r="C44" s="133" t="s">
        <v>26</v>
      </c>
    </row>
    <row r="45" spans="1:24" ht="409.6" hidden="1">
      <c r="A45" s="132" t="s">
        <v>27</v>
      </c>
      <c r="B45" s="133" t="s">
        <v>28</v>
      </c>
    </row>
    <row r="47" spans="1:24" ht="15" customHeight="1"/>
  </sheetData>
  <mergeCells count="57">
    <mergeCell ref="U13:W13"/>
    <mergeCell ref="U14:W14"/>
    <mergeCell ref="U15:W15"/>
    <mergeCell ref="U7:W7"/>
    <mergeCell ref="U8:W8"/>
    <mergeCell ref="U9:W9"/>
    <mergeCell ref="U10:W10"/>
    <mergeCell ref="U11:W11"/>
    <mergeCell ref="U12:W12"/>
    <mergeCell ref="A27:B27"/>
    <mergeCell ref="A28:B28"/>
    <mergeCell ref="A29:B29"/>
    <mergeCell ref="A30:B30"/>
    <mergeCell ref="A31:B31"/>
    <mergeCell ref="A32:B32"/>
    <mergeCell ref="A21:B21"/>
    <mergeCell ref="A22:B22"/>
    <mergeCell ref="A23:B23"/>
    <mergeCell ref="A24:B24"/>
    <mergeCell ref="A25:B25"/>
    <mergeCell ref="A26:B26"/>
    <mergeCell ref="A43:J43"/>
    <mergeCell ref="A42:J42"/>
    <mergeCell ref="A3:D4"/>
    <mergeCell ref="A34:C34"/>
    <mergeCell ref="A35:A37"/>
    <mergeCell ref="A38:A40"/>
    <mergeCell ref="E3:H3"/>
    <mergeCell ref="I3:J3"/>
    <mergeCell ref="B35:D35"/>
    <mergeCell ref="B36:D36"/>
    <mergeCell ref="K1:X1"/>
    <mergeCell ref="P2:T2"/>
    <mergeCell ref="A1:J1"/>
    <mergeCell ref="F2:H2"/>
    <mergeCell ref="I2:J2"/>
    <mergeCell ref="U2:X2"/>
    <mergeCell ref="K43:X43"/>
    <mergeCell ref="K3:L3"/>
    <mergeCell ref="M3:P3"/>
    <mergeCell ref="U39:W39"/>
    <mergeCell ref="X35:X37"/>
    <mergeCell ref="X38:X40"/>
    <mergeCell ref="U35:W35"/>
    <mergeCell ref="U3:X4"/>
    <mergeCell ref="U6:W6"/>
    <mergeCell ref="V34:X34"/>
    <mergeCell ref="B38:D38"/>
    <mergeCell ref="T3:T4"/>
    <mergeCell ref="K42:X42"/>
    <mergeCell ref="U36:W36"/>
    <mergeCell ref="U38:W38"/>
    <mergeCell ref="B39:D39"/>
    <mergeCell ref="A17:B17"/>
    <mergeCell ref="A18:B18"/>
    <mergeCell ref="A19:B19"/>
    <mergeCell ref="A20:B20"/>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2024-11-21T08:12:24Z</dcterms:modified>
</cp:coreProperties>
</file>