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<sst xmlns="http://schemas.openxmlformats.org/spreadsheetml/2006/main" count="124" uniqueCount="63">
  <si>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</si>
  <si>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</si>
  <si>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</si>
  <si>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</si>
  <si>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</si>
  <si>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</si>
  <si>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</si>
  <si>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</si>
  <si>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</si>
  <si>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</si>
  <si>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</si>
  <si>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</si>
  <si>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</si>
  <si>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</si>
  <si>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</si>
  <si>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</si>
  <si>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</si>
  <si>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</si>
  <si>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</si>
  <si>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</si>
  <si>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</si>
  <si>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</si>
  <si>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</si>
  <si>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</si>
  <si>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</si>
  <si>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</si>
  <si>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</si>
  <si>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</si>
  <si>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</si>
  <si>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</si>
  <si>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(1)</t>
  </si>
  <si>
    <t xml:space="preserve"> </t>
  </si>
  <si>
    <t>p</t>
  </si>
  <si>
    <t>Explanation：</t>
  </si>
  <si>
    <t>(2)</t>
  </si>
  <si>
    <t/>
  </si>
  <si>
    <t>　 July 2024</t>
  </si>
  <si>
    <t>　 Aug.</t>
  </si>
  <si>
    <t>　 Sept.</t>
  </si>
  <si>
    <t>　 Oct.</t>
  </si>
  <si>
    <t>　 Nov.</t>
  </si>
  <si>
    <t>　 Dec.</t>
  </si>
  <si>
    <t>　 Jan. 2025</t>
  </si>
  <si>
    <t>　 Feb.</t>
  </si>
  <si>
    <t>　 Mar.</t>
  </si>
  <si>
    <t>　 Apr.</t>
  </si>
  <si>
    <t>　 May</t>
  </si>
  <si>
    <t>　 June</t>
  </si>
  <si>
    <t>　 July</t>
  </si>
  <si>
    <t>Table 1-1.  Revenues, Expenditures and Balances of General Treasury－by Current &amp; Capital</t>
  </si>
  <si>
    <t xml:space="preserve"> 　 July 2024</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</si>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</sst>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1">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2" xfId="0"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49</v>
      </c>
      <c r="B1" s="109"/>
      <c r="C1" s="109"/>
      <c r="D1" s="109"/>
      <c r="E1" s="109"/>
      <c r="F1" s="109"/>
      <c r="G1" s="109"/>
      <c r="H1" s="109"/>
      <c r="I1" s="109"/>
      <c r="J1" s="109"/>
      <c r="K1" s="109" t="s">
        <v>49</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2">
        <v>2015</v>
      </c>
      <c r="B6" s="153"/>
      <c r="C6" s="154" t="s">
        <v>31</v>
      </c>
      <c r="D6" s="155" t="s">
        <v>31</v>
      </c>
      <c r="E6" s="156">
        <v>3288792039</v>
      </c>
      <c r="F6" s="157">
        <v>2907660895</v>
      </c>
      <c r="G6" s="157">
        <v>70051986</v>
      </c>
      <c r="H6" s="157">
        <v>311079158</v>
      </c>
      <c r="I6" s="157">
        <v>3241586543</v>
      </c>
      <c r="J6" s="157">
        <v>2464769505</v>
      </c>
      <c r="K6" s="180">
        <v>475273935</v>
      </c>
      <c r="L6" s="180">
        <v>301543103</v>
      </c>
      <c r="M6" s="180">
        <v>47205496</v>
      </c>
      <c r="N6" s="180">
        <v>442891390</v>
      </c>
      <c r="O6" s="180">
        <v>-405221949</v>
      </c>
      <c r="P6" s="157">
        <v>9536055</v>
      </c>
      <c r="Q6" s="48"/>
      <c r="R6" s="48"/>
      <c r="S6" s="48"/>
      <c r="T6" s="178">
        <v>-344332807</v>
      </c>
      <c r="U6" s="179">
        <v>2015</v>
      </c>
      <c r="V6" s="105"/>
      <c r="W6" s="105"/>
      <c r="X6" s="34"/>
    </row>
    <row r="7" spans="1:24" ht="15.6" customHeight="1">
      <c r="A7" s="152">
        <v>2016</v>
      </c>
      <c r="B7" s="153"/>
      <c r="C7" s="154" t="s">
        <v>31</v>
      </c>
      <c r="D7" s="155" t="s">
        <v>31</v>
      </c>
      <c r="E7" s="156">
        <v>3370784320</v>
      </c>
      <c r="F7" s="157">
        <v>2901523167</v>
      </c>
      <c r="G7" s="157">
        <v>50313820</v>
      </c>
      <c r="H7" s="157">
        <v>418947333</v>
      </c>
      <c r="I7" s="157">
        <v>3378038422</v>
      </c>
      <c r="J7" s="157">
        <v>2482003829</v>
      </c>
      <c r="K7" s="180">
        <v>518396401</v>
      </c>
      <c r="L7" s="180">
        <v>377638193</v>
      </c>
      <c r="M7" s="180">
        <v>-7254103</v>
      </c>
      <c r="N7" s="180">
        <v>419519338</v>
      </c>
      <c r="O7" s="180">
        <v>-468082581</v>
      </c>
      <c r="P7" s="157">
        <v>41309140</v>
      </c>
      <c r="Q7" s="48"/>
      <c r="R7" s="48"/>
      <c r="S7" s="48"/>
      <c r="T7" s="178">
        <v>-351586910</v>
      </c>
      <c r="U7" s="179">
        <v>2016</v>
      </c>
      <c r="V7" s="105"/>
      <c r="W7" s="105"/>
      <c r="X7" s="34"/>
    </row>
    <row r="8" spans="1:24" ht="15.6" customHeight="1">
      <c r="A8" s="152">
        <v>2017</v>
      </c>
      <c r="B8" s="153"/>
      <c r="C8" s="154" t="s">
        <v>31</v>
      </c>
      <c r="D8" s="155" t="s">
        <v>31</v>
      </c>
      <c r="E8" s="156">
        <v>3455344606</v>
      </c>
      <c r="F8" s="157">
        <v>3001744247</v>
      </c>
      <c r="G8" s="157">
        <v>33012420</v>
      </c>
      <c r="H8" s="157">
        <v>420587939</v>
      </c>
      <c r="I8" s="157">
        <v>3423775442</v>
      </c>
      <c r="J8" s="157">
        <v>2503613385</v>
      </c>
      <c r="K8" s="180">
        <v>542641331</v>
      </c>
      <c r="L8" s="180">
        <v>377520725</v>
      </c>
      <c r="M8" s="180">
        <v>31569164</v>
      </c>
      <c r="N8" s="180">
        <v>498130862</v>
      </c>
      <c r="O8" s="180">
        <v>-509628911</v>
      </c>
      <c r="P8" s="157">
        <v>43067213</v>
      </c>
      <c r="Q8" s="48"/>
      <c r="R8" s="48"/>
      <c r="S8" s="48"/>
      <c r="T8" s="178">
        <v>-320017746</v>
      </c>
      <c r="U8" s="179">
        <v>2017</v>
      </c>
      <c r="V8" s="105"/>
      <c r="W8" s="105"/>
      <c r="X8" s="34"/>
    </row>
    <row r="9" spans="1:24" ht="15.6" customHeight="1">
      <c r="A9" s="152">
        <v>2018</v>
      </c>
      <c r="B9" s="153"/>
      <c r="C9" s="154" t="s">
        <v>31</v>
      </c>
      <c r="D9" s="155" t="s">
        <v>31</v>
      </c>
      <c r="E9" s="156">
        <v>3570551780</v>
      </c>
      <c r="F9" s="157">
        <v>3145522063</v>
      </c>
      <c r="G9" s="157">
        <v>43074430</v>
      </c>
      <c r="H9" s="157">
        <v>381955287</v>
      </c>
      <c r="I9" s="157">
        <v>3593202294</v>
      </c>
      <c r="J9" s="157">
        <v>2546096322</v>
      </c>
      <c r="K9" s="180">
        <v>645007656</v>
      </c>
      <c r="L9" s="180">
        <v>402098316</v>
      </c>
      <c r="M9" s="180">
        <v>-22650514</v>
      </c>
      <c r="N9" s="180">
        <v>599425741</v>
      </c>
      <c r="O9" s="180">
        <v>-601933226</v>
      </c>
      <c r="P9" s="157">
        <v>-20143029</v>
      </c>
      <c r="Q9" s="48"/>
      <c r="R9" s="48"/>
      <c r="S9" s="48"/>
      <c r="T9" s="178">
        <v>-342668260</v>
      </c>
      <c r="U9" s="179">
        <v>2018</v>
      </c>
      <c r="V9" s="105"/>
      <c r="W9" s="105"/>
      <c r="X9" s="34"/>
    </row>
    <row r="10" spans="1:24" ht="15.6" customHeight="1">
      <c r="A10" s="152">
        <v>2019</v>
      </c>
      <c r="B10" s="153"/>
      <c r="C10" s="154" t="s">
        <v>31</v>
      </c>
      <c r="D10" s="155" t="s">
        <v>31</v>
      </c>
      <c r="E10" s="156">
        <v>3694633910</v>
      </c>
      <c r="F10" s="157">
        <v>3247258050</v>
      </c>
      <c r="G10" s="157">
        <v>44276547</v>
      </c>
      <c r="H10" s="157">
        <v>403099313</v>
      </c>
      <c r="I10" s="157">
        <v>3597243366</v>
      </c>
      <c r="J10" s="157">
        <v>2589721158</v>
      </c>
      <c r="K10" s="180">
        <v>604947222</v>
      </c>
      <c r="L10" s="180">
        <v>402574986</v>
      </c>
      <c r="M10" s="180">
        <v>97390544</v>
      </c>
      <c r="N10" s="180">
        <v>657536891</v>
      </c>
      <c r="O10" s="180">
        <v>-560670675</v>
      </c>
      <c r="P10" s="157">
        <v>524328</v>
      </c>
      <c r="Q10" s="48"/>
      <c r="R10" s="48"/>
      <c r="S10" s="48"/>
      <c r="T10" s="178">
        <v>-245277715</v>
      </c>
      <c r="U10" s="179">
        <v>2019</v>
      </c>
      <c r="V10" s="105"/>
      <c r="W10" s="105"/>
      <c r="X10" s="34"/>
    </row>
    <row r="11" spans="1:24" ht="26.25" customHeight="1">
      <c r="A11" s="152">
        <v>2020</v>
      </c>
      <c r="B11" s="153"/>
      <c r="C11" s="154" t="s">
        <v>31</v>
      </c>
      <c r="D11" s="155" t="s">
        <v>31</v>
      </c>
      <c r="E11" s="156">
        <v>3989494447</v>
      </c>
      <c r="F11" s="157">
        <v>3428118777</v>
      </c>
      <c r="G11" s="157">
        <v>38664571</v>
      </c>
      <c r="H11" s="157">
        <v>522711099</v>
      </c>
      <c r="I11" s="157">
        <v>3950709810</v>
      </c>
      <c r="J11" s="157">
        <v>2744348752</v>
      </c>
      <c r="K11" s="180">
        <v>762180296</v>
      </c>
      <c r="L11" s="180">
        <v>444180762</v>
      </c>
      <c r="M11" s="180">
        <v>38784637</v>
      </c>
      <c r="N11" s="180">
        <v>683770025</v>
      </c>
      <c r="O11" s="180">
        <v>-723515725</v>
      </c>
      <c r="P11" s="157">
        <v>78530336</v>
      </c>
      <c r="Q11" s="48"/>
      <c r="R11" s="48"/>
      <c r="S11" s="48"/>
      <c r="T11" s="178">
        <v>-206493079</v>
      </c>
      <c r="U11" s="179">
        <v>2020</v>
      </c>
      <c r="V11" s="105"/>
      <c r="W11" s="105"/>
      <c r="X11" s="34"/>
    </row>
    <row r="12" spans="1:24" ht="15.6" customHeight="1">
      <c r="A12" s="152">
        <v>2021</v>
      </c>
      <c r="B12" s="153"/>
      <c r="C12" s="154" t="s">
        <v>31</v>
      </c>
      <c r="D12" s="155" t="s">
        <v>31</v>
      </c>
      <c r="E12" s="156">
        <v>4173705849</v>
      </c>
      <c r="F12" s="157">
        <v>3686932813</v>
      </c>
      <c r="G12" s="157">
        <v>51981055</v>
      </c>
      <c r="H12" s="157">
        <v>434791982</v>
      </c>
      <c r="I12" s="157">
        <v>3916414177</v>
      </c>
      <c r="J12" s="157">
        <v>2799833104</v>
      </c>
      <c r="K12" s="180">
        <v>629434647</v>
      </c>
      <c r="L12" s="180">
        <v>487146426</v>
      </c>
      <c r="M12" s="180">
        <v>257291672</v>
      </c>
      <c r="N12" s="180">
        <v>887099709</v>
      </c>
      <c r="O12" s="180">
        <v>-577453592</v>
      </c>
      <c r="P12" s="157">
        <v>-52354444</v>
      </c>
      <c r="Q12" s="48"/>
      <c r="R12" s="48"/>
      <c r="S12" s="48"/>
      <c r="T12" s="178">
        <v>50798593</v>
      </c>
      <c r="U12" s="179">
        <v>2021</v>
      </c>
      <c r="V12" s="105"/>
      <c r="W12" s="105"/>
      <c r="X12" s="34"/>
    </row>
    <row r="13" spans="1:24" ht="15.6" customHeight="1">
      <c r="A13" s="152">
        <v>2022</v>
      </c>
      <c r="B13" s="153"/>
      <c r="C13" s="154" t="s">
        <v>31</v>
      </c>
      <c r="D13" s="155" t="s">
        <v>31</v>
      </c>
      <c r="E13" s="156">
        <v>4484039569</v>
      </c>
      <c r="F13" s="157">
        <v>4079144598</v>
      </c>
      <c r="G13" s="157">
        <v>47690314</v>
      </c>
      <c r="H13" s="157">
        <v>357204658</v>
      </c>
      <c r="I13" s="157">
        <v>4333034639</v>
      </c>
      <c r="J13" s="157">
        <v>3036126704</v>
      </c>
      <c r="K13" s="180">
        <v>772066136</v>
      </c>
      <c r="L13" s="180">
        <v>524841798</v>
      </c>
      <c r="M13" s="180">
        <v>151004931</v>
      </c>
      <c r="N13" s="180">
        <v>1043017894</v>
      </c>
      <c r="O13" s="180">
        <v>-724375823</v>
      </c>
      <c r="P13" s="157">
        <v>-167637141</v>
      </c>
      <c r="Q13" s="48"/>
      <c r="R13" s="48"/>
      <c r="S13" s="48"/>
      <c r="T13" s="178">
        <v>201803529</v>
      </c>
      <c r="U13" s="179">
        <v>2022</v>
      </c>
      <c r="V13" s="105"/>
      <c r="W13" s="105"/>
      <c r="X13" s="34"/>
    </row>
    <row r="14" spans="1:24" ht="15.6" customHeight="1">
      <c r="A14" s="152">
        <v>2023</v>
      </c>
      <c r="B14" s="153"/>
      <c r="C14" s="154" t="s">
        <v>31</v>
      </c>
      <c r="D14" s="155" t="s">
        <v>31</v>
      </c>
      <c r="E14" s="156">
        <v>5470278195</v>
      </c>
      <c r="F14" s="157">
        <v>4393787558</v>
      </c>
      <c r="G14" s="157">
        <v>36705122</v>
      </c>
      <c r="H14" s="157">
        <v>1039785515</v>
      </c>
      <c r="I14" s="157">
        <v>5374678111</v>
      </c>
      <c r="J14" s="157">
        <v>4045299919</v>
      </c>
      <c r="K14" s="180">
        <v>868003944</v>
      </c>
      <c r="L14" s="180">
        <v>461374248</v>
      </c>
      <c r="M14" s="180">
        <v>95600084</v>
      </c>
      <c r="N14" s="180">
        <v>348487639</v>
      </c>
      <c r="O14" s="180">
        <v>-831298822</v>
      </c>
      <c r="P14" s="157">
        <v>578411267</v>
      </c>
      <c r="Q14" s="48"/>
      <c r="R14" s="48"/>
      <c r="S14" s="48"/>
      <c r="T14" s="178">
        <v>297403613</v>
      </c>
      <c r="U14" s="179">
        <v>2023</v>
      </c>
      <c r="V14" s="105"/>
      <c r="W14" s="105"/>
      <c r="X14" s="34"/>
    </row>
    <row r="15" spans="1:24" ht="15.6" customHeight="1">
      <c r="A15" s="152">
        <v>2024</v>
      </c>
      <c r="B15" s="154" t="s">
        <v>32</v>
      </c>
      <c r="C15" s="154" t="s">
        <v>31</v>
      </c>
      <c r="D15" s="155" t="s">
        <v>31</v>
      </c>
      <c r="E15" s="156">
        <v>5254005359</v>
      </c>
      <c r="F15" s="157">
        <v>4757791197</v>
      </c>
      <c r="G15" s="157">
        <v>27193568</v>
      </c>
      <c r="H15" s="157">
        <v>469020593</v>
      </c>
      <c r="I15" s="157">
        <v>5056994014</v>
      </c>
      <c r="J15" s="157">
        <v>3559589606</v>
      </c>
      <c r="K15" s="180">
        <v>944969919</v>
      </c>
      <c r="L15" s="180">
        <v>552434488</v>
      </c>
      <c r="M15" s="180">
        <v>197011345</v>
      </c>
      <c r="N15" s="180">
        <v>1198201591</v>
      </c>
      <c r="O15" s="180">
        <v>-917776351</v>
      </c>
      <c r="P15" s="157">
        <v>-83413895</v>
      </c>
      <c r="Q15" s="48"/>
      <c r="R15" s="48"/>
      <c r="S15" s="48"/>
      <c r="T15" s="178">
        <v>494414958</v>
      </c>
      <c r="U15" s="179">
        <v>2024</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36</v>
      </c>
      <c r="B17" s="146"/>
      <c r="C17" s="147"/>
      <c r="D17" s="148"/>
      <c r="E17" s="149">
        <v>395570037</v>
      </c>
      <c r="F17" s="143">
        <v>337694035</v>
      </c>
      <c r="G17" s="143">
        <v>1911681</v>
      </c>
      <c r="H17" s="143">
        <v>55964320</v>
      </c>
      <c r="I17" s="143">
        <v>511335778</v>
      </c>
      <c r="J17" s="143">
        <v>403023684</v>
      </c>
      <c r="K17" s="172">
        <v>64206946</v>
      </c>
      <c r="L17" s="172">
        <v>44105148</v>
      </c>
      <c r="M17" s="172">
        <v>-115765741</v>
      </c>
      <c r="N17" s="172">
        <v>-65329649</v>
      </c>
      <c r="O17" s="172">
        <v>-62295264</v>
      </c>
      <c r="P17" s="143">
        <v>11859172</v>
      </c>
      <c r="Q17" s="173" t="s">
        <v>31</v>
      </c>
      <c r="R17" s="174"/>
      <c r="S17" s="175" t="s">
        <v>50</v>
      </c>
      <c r="T17" s="170">
        <v>377320769</v>
      </c>
      <c r="U17" s="33"/>
      <c r="V17" s="42" t="str">
        <f>IF(LEN(R17)&gt;0,CONCATENATE("　",R17),"")</f>
        <v/>
      </c>
      <c r="W17" s="62" t="str">
        <f>IF(LEN(S17)&gt;0,S17,"")</f>
        <v xml:space="preserve"> 　 July 2024</v>
      </c>
      <c r="X17" s="39"/>
    </row>
    <row r="18" spans="1:24" ht="15" customHeight="1">
      <c r="A18" s="145" t="s">
        <v>37</v>
      </c>
      <c r="B18" s="146"/>
      <c r="C18" s="147"/>
      <c r="D18" s="148"/>
      <c r="E18" s="149">
        <v>247591382</v>
      </c>
      <c r="F18" s="143">
        <v>272583085</v>
      </c>
      <c r="G18" s="143">
        <v>1623437</v>
      </c>
      <c r="H18" s="143">
        <v>-26615141</v>
      </c>
      <c r="I18" s="143">
        <v>320022178</v>
      </c>
      <c r="J18" s="143">
        <v>242398522</v>
      </c>
      <c r="K18" s="172">
        <v>61438969</v>
      </c>
      <c r="L18" s="172">
        <v>16184688</v>
      </c>
      <c r="M18" s="172">
        <v>-72430797</v>
      </c>
      <c r="N18" s="172">
        <v>30184563</v>
      </c>
      <c r="O18" s="172">
        <v>-59815531</v>
      </c>
      <c r="P18" s="143">
        <v>-42799829</v>
      </c>
      <c r="Q18" s="173" t="s">
        <v>31</v>
      </c>
      <c r="R18" s="174"/>
      <c r="S18" s="175" t="s">
        <v>51</v>
      </c>
      <c r="T18" s="170">
        <v>304889973</v>
      </c>
      <c r="U18" s="33"/>
      <c r="V18" s="42" t="str">
        <f>IF(LEN(R18)&gt;0,CONCATENATE("　",R18),"")</f>
        <v/>
      </c>
      <c r="W18" s="62" t="str">
        <f>IF(LEN(S18)&gt;0,S18,"")</f>
        <v xml:space="preserve"> 　 Aug.</v>
      </c>
      <c r="X18" s="39"/>
    </row>
    <row r="19" spans="1:24" ht="15" customHeight="1">
      <c r="A19" s="145" t="s">
        <v>38</v>
      </c>
      <c r="B19" s="146"/>
      <c r="C19" s="147"/>
      <c r="D19" s="148"/>
      <c r="E19" s="149">
        <v>460293904</v>
      </c>
      <c r="F19" s="143">
        <v>275568811</v>
      </c>
      <c r="G19" s="143">
        <v>1729829</v>
      </c>
      <c r="H19" s="143">
        <v>182995264</v>
      </c>
      <c r="I19" s="143">
        <v>317249654</v>
      </c>
      <c r="J19" s="143">
        <v>250585823</v>
      </c>
      <c r="K19" s="172">
        <v>51541147</v>
      </c>
      <c r="L19" s="172">
        <v>15122684</v>
      </c>
      <c r="M19" s="172">
        <v>143044250</v>
      </c>
      <c r="N19" s="172">
        <v>24982987</v>
      </c>
      <c r="O19" s="172">
        <v>-49811318</v>
      </c>
      <c r="P19" s="143">
        <v>167872581</v>
      </c>
      <c r="Q19" s="173" t="s">
        <v>31</v>
      </c>
      <c r="R19" s="174"/>
      <c r="S19" s="175" t="s">
        <v>52</v>
      </c>
      <c r="T19" s="170">
        <v>447934223</v>
      </c>
      <c r="U19" s="33"/>
      <c r="V19" s="42" t="str">
        <f>IF(LEN(R19)&gt;0,CONCATENATE("　",R19),"")</f>
        <v/>
      </c>
      <c r="W19" s="62" t="str">
        <f>IF(LEN(S19)&gt;0,S19,"")</f>
        <v xml:space="preserve"> 　 Sept.</v>
      </c>
      <c r="X19" s="39"/>
    </row>
    <row r="20" spans="1:24" ht="15" customHeight="1">
      <c r="A20" s="145" t="s">
        <v>39</v>
      </c>
      <c r="B20" s="146"/>
      <c r="C20" s="147"/>
      <c r="D20" s="148"/>
      <c r="E20" s="149">
        <v>361881248</v>
      </c>
      <c r="F20" s="143">
        <v>558775254</v>
      </c>
      <c r="G20" s="143">
        <v>1130065</v>
      </c>
      <c r="H20" s="143">
        <v>-198024070</v>
      </c>
      <c r="I20" s="143">
        <v>355614994</v>
      </c>
      <c r="J20" s="143">
        <v>238656247</v>
      </c>
      <c r="K20" s="172">
        <v>62054934</v>
      </c>
      <c r="L20" s="172">
        <v>54903813</v>
      </c>
      <c r="M20" s="172">
        <v>6266254</v>
      </c>
      <c r="N20" s="172">
        <v>320119007</v>
      </c>
      <c r="O20" s="172">
        <v>-60924870</v>
      </c>
      <c r="P20" s="143">
        <v>-252927883</v>
      </c>
      <c r="Q20" s="173" t="s">
        <v>31</v>
      </c>
      <c r="R20" s="174"/>
      <c r="S20" s="175" t="s">
        <v>53</v>
      </c>
      <c r="T20" s="170">
        <v>454200477</v>
      </c>
      <c r="U20" s="33"/>
      <c r="V20" s="42" t="str">
        <f>IF(LEN(R20)&gt;0,CONCATENATE("　",R20),"")</f>
        <v/>
      </c>
      <c r="W20" s="62" t="str">
        <f>IF(LEN(S20)&gt;0,S20,"")</f>
        <v xml:space="preserve"> 　 Oct.</v>
      </c>
      <c r="X20" s="39"/>
    </row>
    <row r="21" spans="1:24" ht="15" customHeight="1">
      <c r="A21" s="145" t="s">
        <v>40</v>
      </c>
      <c r="B21" s="146"/>
      <c r="C21" s="147"/>
      <c r="D21" s="148"/>
      <c r="E21" s="149">
        <v>360407276</v>
      </c>
      <c r="F21" s="143">
        <v>329884263</v>
      </c>
      <c r="G21" s="143">
        <v>4275294</v>
      </c>
      <c r="H21" s="143">
        <v>26247718</v>
      </c>
      <c r="I21" s="143">
        <v>273001827</v>
      </c>
      <c r="J21" s="143">
        <v>182979971</v>
      </c>
      <c r="K21" s="172">
        <v>60169817</v>
      </c>
      <c r="L21" s="172">
        <v>29852039</v>
      </c>
      <c r="M21" s="172">
        <v>87405448</v>
      </c>
      <c r="N21" s="172">
        <v>146904293</v>
      </c>
      <c r="O21" s="172">
        <v>-55894523</v>
      </c>
      <c r="P21" s="143">
        <v>-3604321</v>
      </c>
      <c r="Q21" s="173" t="s">
        <v>31</v>
      </c>
      <c r="R21" s="174"/>
      <c r="S21" s="175" t="s">
        <v>54</v>
      </c>
      <c r="T21" s="170">
        <v>541605926</v>
      </c>
      <c r="U21" s="33"/>
      <c r="V21" s="42" t="str">
        <f>IF(LEN(R21)&gt;0,CONCATENATE("　",R21),"")</f>
        <v/>
      </c>
      <c r="W21" s="62" t="str">
        <f>IF(LEN(S21)&gt;0,S21,"")</f>
        <v xml:space="preserve"> 　 Nov.</v>
      </c>
      <c r="X21" s="39"/>
    </row>
    <row r="22" spans="1:24" ht="15" customHeight="1">
      <c r="A22" s="145" t="s">
        <v>41</v>
      </c>
      <c r="B22" s="146"/>
      <c r="C22" s="147"/>
      <c r="D22" s="148"/>
      <c r="E22" s="149">
        <v>330414894</v>
      </c>
      <c r="F22" s="143">
        <v>367890402</v>
      </c>
      <c r="G22" s="143">
        <v>3144203</v>
      </c>
      <c r="H22" s="143">
        <v>-40619711</v>
      </c>
      <c r="I22" s="143">
        <v>547310467</v>
      </c>
      <c r="J22" s="143">
        <v>279536665</v>
      </c>
      <c r="K22" s="172">
        <v>127446318</v>
      </c>
      <c r="L22" s="172">
        <v>140327484</v>
      </c>
      <c r="M22" s="172">
        <v>-216895572</v>
      </c>
      <c r="N22" s="172">
        <v>88353738</v>
      </c>
      <c r="O22" s="172">
        <v>-124302115</v>
      </c>
      <c r="P22" s="143">
        <v>-180947195</v>
      </c>
      <c r="Q22" s="173" t="s">
        <v>31</v>
      </c>
      <c r="R22" s="174"/>
      <c r="S22" s="175" t="s">
        <v>55</v>
      </c>
      <c r="T22" s="170">
        <v>324710353</v>
      </c>
      <c r="U22" s="33"/>
      <c r="V22" s="42" t="str">
        <f>IF(LEN(R22)&gt;0,CONCATENATE("　",R22),"")</f>
        <v/>
      </c>
      <c r="W22" s="62" t="str">
        <f>IF(LEN(S22)&gt;0,S22,"")</f>
        <v xml:space="preserve"> 　 Dec.</v>
      </c>
      <c r="X22" s="39"/>
    </row>
    <row r="23" spans="1:24" ht="15" customHeight="1">
      <c r="A23" s="145" t="s">
        <v>42</v>
      </c>
      <c r="B23" s="146"/>
      <c r="C23" s="150" t="s">
        <v>30</v>
      </c>
      <c r="D23" s="148"/>
      <c r="E23" s="149">
        <v>985807505</v>
      </c>
      <c r="F23" s="143">
        <v>267682143</v>
      </c>
      <c r="G23" s="143">
        <v>1117806</v>
      </c>
      <c r="H23" s="143">
        <v>717007556</v>
      </c>
      <c r="I23" s="143">
        <v>1321303132</v>
      </c>
      <c r="J23" s="143">
        <v>1195230433</v>
      </c>
      <c r="K23" s="172">
        <v>72344001</v>
      </c>
      <c r="L23" s="172">
        <v>53728698</v>
      </c>
      <c r="M23" s="172">
        <v>-335495628</v>
      </c>
      <c r="N23" s="172">
        <v>-927548291</v>
      </c>
      <c r="O23" s="172">
        <v>-71226196</v>
      </c>
      <c r="P23" s="143">
        <v>663278859</v>
      </c>
      <c r="Q23" s="173" t="s">
        <v>31</v>
      </c>
      <c r="R23" s="173" t="s">
        <v>30</v>
      </c>
      <c r="S23" s="175" t="s">
        <v>56</v>
      </c>
      <c r="T23" s="170">
        <v>159021757</v>
      </c>
      <c r="U23" s="33"/>
      <c r="V23" s="42" t="str">
        <f>IF(LEN(R23)&gt;0,CONCATENATE("　",R23),"")</f>
        <v>　(1)</v>
      </c>
      <c r="W23" s="62" t="str">
        <f>IF(LEN(S23)&gt;0,S23,"")</f>
        <v xml:space="preserve"> 　 Jan. 2025</v>
      </c>
      <c r="X23" s="39"/>
    </row>
    <row r="24" spans="1:24" ht="15" customHeight="1">
      <c r="A24" s="145"/>
      <c r="B24" s="146"/>
      <c r="C24" s="147"/>
      <c r="D24" s="148"/>
      <c r="E24" s="151">
        <v>-385368802</v>
      </c>
      <c r="F24" s="144">
        <v>53922980</v>
      </c>
      <c r="G24" s="144">
        <v>146628</v>
      </c>
      <c r="H24" s="144">
        <v>-439438410</v>
      </c>
      <c r="I24" s="144">
        <v>-555175833</v>
      </c>
      <c r="J24" s="144">
        <v>-514902479</v>
      </c>
      <c r="K24" s="176">
        <v>6483305</v>
      </c>
      <c r="L24" s="176">
        <v>-46756659</v>
      </c>
      <c r="M24" s="176">
        <v>169807031</v>
      </c>
      <c r="N24" s="176">
        <v>568825458</v>
      </c>
      <c r="O24" s="176">
        <v>-6336677</v>
      </c>
      <c r="P24" s="144">
        <v>-392681750</v>
      </c>
      <c r="Q24" s="173"/>
      <c r="R24" s="174"/>
      <c r="S24" s="175" t="s">
        <v>0</v>
      </c>
      <c r="T24" s="171">
        <v>0</v>
      </c>
      <c r="U24" s="33"/>
      <c r="V24" s="42" t="str">
        <f>IF(LEN(R24)&gt;0,CONCATENATE("　",R24),"")</f>
        <v/>
      </c>
      <c r="W24" s="62" t="str">
        <f>IF(LEN(S24)&gt;0,S24,"")</f>
        <v xml:space="preserve"> </v>
      </c>
      <c r="X24" s="39"/>
    </row>
    <row r="25" spans="1:24" ht="15" customHeight="1">
      <c r="A25" s="145" t="s">
        <v>43</v>
      </c>
      <c r="B25" s="146"/>
      <c r="C25" s="150" t="s">
        <v>30</v>
      </c>
      <c r="D25" s="148"/>
      <c r="E25" s="149">
        <v>250504093</v>
      </c>
      <c r="F25" s="143">
        <v>251193415</v>
      </c>
      <c r="G25" s="143">
        <v>4284788</v>
      </c>
      <c r="H25" s="143">
        <v>-4974110</v>
      </c>
      <c r="I25" s="143">
        <v>278687048</v>
      </c>
      <c r="J25" s="143">
        <v>233276543</v>
      </c>
      <c r="K25" s="172">
        <v>28623449</v>
      </c>
      <c r="L25" s="172">
        <v>16787056</v>
      </c>
      <c r="M25" s="172">
        <v>-28182955</v>
      </c>
      <c r="N25" s="172">
        <v>17916872</v>
      </c>
      <c r="O25" s="172">
        <v>-24338660</v>
      </c>
      <c r="P25" s="143">
        <v>-21761166</v>
      </c>
      <c r="Q25" s="173" t="s">
        <v>31</v>
      </c>
      <c r="R25" s="173" t="s">
        <v>30</v>
      </c>
      <c r="S25" s="175" t="s">
        <v>57</v>
      </c>
      <c r="T25" s="170">
        <v>130799181</v>
      </c>
      <c r="U25" s="33"/>
      <c r="V25" s="42" t="str">
        <f>IF(LEN(R25)&gt;0,CONCATENATE("　",R25),"")</f>
        <v>　(1)</v>
      </c>
      <c r="W25" s="62" t="str">
        <f>IF(LEN(S25)&gt;0,S25,"")</f>
        <v xml:space="preserve"> 　 Feb.</v>
      </c>
      <c r="X25" s="39"/>
    </row>
    <row r="26" spans="1:24" ht="15" customHeight="1">
      <c r="A26" s="145"/>
      <c r="B26" s="146"/>
      <c r="C26" s="147"/>
      <c r="D26" s="148"/>
      <c r="E26" s="151">
        <v>-24874</v>
      </c>
      <c r="F26" s="144">
        <v>478</v>
      </c>
      <c r="G26" s="144">
        <v>-41348</v>
      </c>
      <c r="H26" s="144">
        <v>15995</v>
      </c>
      <c r="I26" s="144">
        <v>14747</v>
      </c>
      <c r="J26" s="144">
        <v>4731</v>
      </c>
      <c r="K26" s="176">
        <v>10016</v>
      </c>
      <c r="L26" s="177">
        <v>0</v>
      </c>
      <c r="M26" s="176">
        <v>-39620</v>
      </c>
      <c r="N26" s="176">
        <v>-4252</v>
      </c>
      <c r="O26" s="176">
        <v>-51363</v>
      </c>
      <c r="P26" s="144">
        <v>15995</v>
      </c>
      <c r="Q26" s="173"/>
      <c r="R26" s="174"/>
      <c r="S26" s="175" t="s">
        <v>0</v>
      </c>
      <c r="T26" s="171">
        <v>0</v>
      </c>
      <c r="U26" s="33"/>
      <c r="V26" s="42" t="str">
        <f>IF(LEN(R26)&gt;0,CONCATENATE("　",R26),"")</f>
        <v/>
      </c>
      <c r="W26" s="62" t="str">
        <f>IF(LEN(S26)&gt;0,S26,"")</f>
        <v xml:space="preserve"> </v>
      </c>
      <c r="X26" s="39"/>
    </row>
    <row r="27" spans="1:24" ht="15" customHeight="1">
      <c r="A27" s="145" t="s">
        <v>44</v>
      </c>
      <c r="B27" s="146"/>
      <c r="C27" s="150" t="s">
        <v>30</v>
      </c>
      <c r="D27" s="148"/>
      <c r="E27" s="149">
        <v>356795819</v>
      </c>
      <c r="F27" s="143">
        <v>303098536</v>
      </c>
      <c r="G27" s="143">
        <v>1811551</v>
      </c>
      <c r="H27" s="143">
        <v>51885732</v>
      </c>
      <c r="I27" s="143">
        <v>350108616</v>
      </c>
      <c r="J27" s="143">
        <v>290221343</v>
      </c>
      <c r="K27" s="172">
        <v>55248090</v>
      </c>
      <c r="L27" s="172">
        <v>4639183</v>
      </c>
      <c r="M27" s="172">
        <v>6687203</v>
      </c>
      <c r="N27" s="172">
        <v>12877193</v>
      </c>
      <c r="O27" s="172">
        <v>-53436538</v>
      </c>
      <c r="P27" s="143">
        <v>47246549</v>
      </c>
      <c r="Q27" s="173" t="s">
        <v>31</v>
      </c>
      <c r="R27" s="173" t="s">
        <v>30</v>
      </c>
      <c r="S27" s="175" t="s">
        <v>58</v>
      </c>
      <c r="T27" s="170">
        <v>137423572</v>
      </c>
      <c r="U27" s="33"/>
      <c r="V27" s="42" t="str">
        <f>IF(LEN(R27)&gt;0,CONCATENATE("　",R27),"")</f>
        <v>　(1)</v>
      </c>
      <c r="W27" s="62" t="str">
        <f>IF(LEN(S27)&gt;0,S27,"")</f>
        <v xml:space="preserve"> 　 Mar.</v>
      </c>
      <c r="X27" s="39"/>
    </row>
    <row r="28" spans="1:24" ht="15" customHeight="1">
      <c r="A28" s="145"/>
      <c r="B28" s="146"/>
      <c r="C28" s="147"/>
      <c r="D28" s="148"/>
      <c r="E28" s="151">
        <v>1699951</v>
      </c>
      <c r="F28" s="144">
        <v>1751718</v>
      </c>
      <c r="G28" s="144">
        <v>6116</v>
      </c>
      <c r="H28" s="144">
        <v>-57882</v>
      </c>
      <c r="I28" s="144">
        <v>1762764</v>
      </c>
      <c r="J28" s="144">
        <v>-1619763</v>
      </c>
      <c r="K28" s="176">
        <v>1623870</v>
      </c>
      <c r="L28" s="176">
        <v>1758657</v>
      </c>
      <c r="M28" s="176">
        <v>-62812</v>
      </c>
      <c r="N28" s="176">
        <v>3371481</v>
      </c>
      <c r="O28" s="176">
        <v>-1617754</v>
      </c>
      <c r="P28" s="144">
        <v>-1816540</v>
      </c>
      <c r="Q28" s="173"/>
      <c r="R28" s="174"/>
      <c r="S28" s="175" t="s">
        <v>0</v>
      </c>
      <c r="T28" s="171">
        <v>0</v>
      </c>
      <c r="U28" s="33"/>
      <c r="V28" s="42" t="str">
        <f>IF(LEN(R28)&gt;0,CONCATENATE("　",R28),"")</f>
        <v/>
      </c>
      <c r="W28" s="62" t="str">
        <f>IF(LEN(S28)&gt;0,S28,"")</f>
        <v xml:space="preserve"> </v>
      </c>
      <c r="X28" s="39"/>
    </row>
    <row r="29" spans="1:24" ht="15" customHeight="1">
      <c r="A29" s="145" t="s">
        <v>45</v>
      </c>
      <c r="B29" s="146"/>
      <c r="C29" s="147"/>
      <c r="D29" s="148"/>
      <c r="E29" s="149">
        <v>366150460</v>
      </c>
      <c r="F29" s="143">
        <v>279331524</v>
      </c>
      <c r="G29" s="143">
        <v>814630</v>
      </c>
      <c r="H29" s="143">
        <v>86004306</v>
      </c>
      <c r="I29" s="143">
        <v>367069856</v>
      </c>
      <c r="J29" s="143">
        <v>296669128</v>
      </c>
      <c r="K29" s="172">
        <v>72222019</v>
      </c>
      <c r="L29" s="172">
        <v>-1821291</v>
      </c>
      <c r="M29" s="172">
        <v>-919396</v>
      </c>
      <c r="N29" s="172">
        <v>-17337603</v>
      </c>
      <c r="O29" s="172">
        <v>-71407389</v>
      </c>
      <c r="P29" s="143">
        <v>87825597</v>
      </c>
      <c r="Q29" s="173" t="s">
        <v>31</v>
      </c>
      <c r="R29" s="174"/>
      <c r="S29" s="175" t="s">
        <v>59</v>
      </c>
      <c r="T29" s="170">
        <v>136504176</v>
      </c>
      <c r="U29" s="33"/>
      <c r="V29" s="42" t="str">
        <f>IF(LEN(R29)&gt;0,CONCATENATE("　",R29),"")</f>
        <v/>
      </c>
      <c r="W29" s="62" t="str">
        <f>IF(LEN(S29)&gt;0,S29,"")</f>
        <v xml:space="preserve"> 　 Apr.</v>
      </c>
      <c r="X29" s="39"/>
    </row>
    <row r="30" spans="1:24" ht="15" customHeight="1">
      <c r="A30" s="145" t="s">
        <v>46</v>
      </c>
      <c r="B30" s="146"/>
      <c r="C30" s="147"/>
      <c r="D30" s="148"/>
      <c r="E30" s="149">
        <v>327564781</v>
      </c>
      <c r="F30" s="143">
        <v>326846939</v>
      </c>
      <c r="G30" s="143">
        <v>964495</v>
      </c>
      <c r="H30" s="143">
        <v>-246653</v>
      </c>
      <c r="I30" s="143">
        <v>307874345</v>
      </c>
      <c r="J30" s="143">
        <v>234911350</v>
      </c>
      <c r="K30" s="172">
        <v>55110532</v>
      </c>
      <c r="L30" s="172">
        <v>17852462</v>
      </c>
      <c r="M30" s="172">
        <v>19690436</v>
      </c>
      <c r="N30" s="172">
        <v>91935589</v>
      </c>
      <c r="O30" s="172">
        <v>-54146037</v>
      </c>
      <c r="P30" s="143">
        <v>-18099115</v>
      </c>
      <c r="Q30" s="173" t="s">
        <v>31</v>
      </c>
      <c r="R30" s="174"/>
      <c r="S30" s="175" t="s">
        <v>60</v>
      </c>
      <c r="T30" s="170">
        <v>156194613</v>
      </c>
      <c r="U30" s="33"/>
      <c r="V30" s="42" t="str">
        <f>IF(LEN(R30)&gt;0,CONCATENATE("　",R30),"")</f>
        <v/>
      </c>
      <c r="W30" s="62" t="str">
        <f>IF(LEN(S30)&gt;0,S30,"")</f>
        <v xml:space="preserve"> 　 May</v>
      </c>
      <c r="X30" s="39"/>
    </row>
    <row r="31" spans="1:24" ht="15" customHeight="1">
      <c r="A31" s="145" t="s">
        <v>47</v>
      </c>
      <c r="B31" s="146"/>
      <c r="C31" s="147"/>
      <c r="D31" s="148"/>
      <c r="E31" s="149">
        <v>578785217</v>
      </c>
      <c r="F31" s="143">
        <v>350313920</v>
      </c>
      <c r="G31" s="143">
        <v>2006374</v>
      </c>
      <c r="H31" s="143">
        <v>226464923</v>
      </c>
      <c r="I31" s="143">
        <v>536758377</v>
      </c>
      <c r="J31" s="143">
        <v>415712417</v>
      </c>
      <c r="K31" s="172">
        <v>77303105</v>
      </c>
      <c r="L31" s="172">
        <v>43742855</v>
      </c>
      <c r="M31" s="172">
        <v>42026840</v>
      </c>
      <c r="N31" s="172">
        <v>-65398497</v>
      </c>
      <c r="O31" s="172">
        <v>-75296731</v>
      </c>
      <c r="P31" s="143">
        <v>182722067</v>
      </c>
      <c r="Q31" s="173" t="s">
        <v>31</v>
      </c>
      <c r="R31" s="174"/>
      <c r="S31" s="175" t="s">
        <v>61</v>
      </c>
      <c r="T31" s="170">
        <v>198221453</v>
      </c>
      <c r="U31" s="33"/>
      <c r="V31" s="42" t="str">
        <f>IF(LEN(R31)&gt;0,CONCATENATE("　",R31),"")</f>
        <v/>
      </c>
      <c r="W31" s="62" t="str">
        <f>IF(LEN(S31)&gt;0,S31,"")</f>
        <v xml:space="preserve"> 　 June</v>
      </c>
      <c r="X31" s="39"/>
    </row>
    <row r="32" spans="1:24" ht="15" customHeight="1">
      <c r="A32" s="145" t="s">
        <v>48</v>
      </c>
      <c r="B32" s="146"/>
      <c r="C32" s="147"/>
      <c r="D32" s="148"/>
      <c r="E32" s="149">
        <v>866304550</v>
      </c>
      <c r="F32" s="143">
        <v>1065097403</v>
      </c>
      <c r="G32" s="143">
        <v>1837650</v>
      </c>
      <c r="H32" s="143">
        <v>-200630504</v>
      </c>
      <c r="I32" s="143">
        <v>648712006</v>
      </c>
      <c r="J32" s="143">
        <v>383810571</v>
      </c>
      <c r="K32" s="172">
        <v>73900552</v>
      </c>
      <c r="L32" s="172">
        <v>191000883</v>
      </c>
      <c r="M32" s="172">
        <v>217592544</v>
      </c>
      <c r="N32" s="172">
        <v>681286832</v>
      </c>
      <c r="O32" s="172">
        <v>-72062902</v>
      </c>
      <c r="P32" s="143">
        <v>-391631386</v>
      </c>
      <c r="Q32" s="173" t="s">
        <v>31</v>
      </c>
      <c r="R32" s="174"/>
      <c r="S32" s="175" t="s">
        <v>62</v>
      </c>
      <c r="T32" s="170">
        <v>415813997</v>
      </c>
      <c r="U32" s="33"/>
      <c r="V32" s="42" t="str">
        <f>IF(LEN(R32)&gt;0,CONCATENATE("　",R32),"")</f>
        <v/>
      </c>
      <c r="W32" s="62" t="str">
        <f>IF(LEN(S32)&gt;0,S32,"")</f>
        <v xml:space="preserve"> 　 July</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40" t="s">
        <v>34</v>
      </c>
      <c r="E34" s="141">
        <v>3731912425</v>
      </c>
      <c r="F34" s="142">
        <v>2843563880</v>
      </c>
      <c r="G34" s="142">
        <v>12837295</v>
      </c>
      <c r="H34" s="142">
        <v>875511250</v>
      </c>
      <c r="I34" s="142">
        <v>3810513379</v>
      </c>
      <c r="J34" s="142">
        <v>3049831785</v>
      </c>
      <c r="K34" s="168">
        <v>434751747</v>
      </c>
      <c r="L34" s="168">
        <v>325929846</v>
      </c>
      <c r="M34" s="168">
        <v>-78600955</v>
      </c>
      <c r="N34" s="168">
        <v>-206267906</v>
      </c>
      <c r="O34" s="168">
        <v>-421914453</v>
      </c>
      <c r="P34" s="142">
        <v>549581404</v>
      </c>
      <c r="Q34" s="169">
        <v>0</v>
      </c>
      <c r="R34" s="50"/>
      <c r="S34" s="51"/>
      <c r="T34" s="52">
        <f>Q34</f>
        <v>0</v>
      </c>
      <c r="U34" s="167" t="s">
        <v>34</v>
      </c>
      <c r="V34" s="106" t="s">
        <v>1</v>
      </c>
      <c r="W34" s="107"/>
      <c r="X34" s="108"/>
    </row>
    <row r="35" spans="1:24" ht="15" customHeight="1">
      <c r="A35" s="120" t="s">
        <v>7</v>
      </c>
      <c r="B35" s="126" t="s">
        <v>11</v>
      </c>
      <c r="C35" s="127"/>
      <c r="D35" s="128"/>
      <c r="E35" s="135">
        <v>470734513</v>
      </c>
      <c r="F35" s="136">
        <v>727403368</v>
      </c>
      <c r="G35" s="136">
        <v>-74031</v>
      </c>
      <c r="H35" s="136">
        <v>-256594824</v>
      </c>
      <c r="I35" s="136">
        <v>137376228</v>
      </c>
      <c r="J35" s="136">
        <v>-19213113</v>
      </c>
      <c r="K35" s="159">
        <v>9693606</v>
      </c>
      <c r="L35" s="159">
        <v>146895734</v>
      </c>
      <c r="M35" s="159">
        <v>333358285</v>
      </c>
      <c r="N35" s="159">
        <v>746616481</v>
      </c>
      <c r="O35" s="159">
        <v>-9767637</v>
      </c>
      <c r="P35" s="136">
        <v>-403490559</v>
      </c>
      <c r="Q35" s="165">
        <v>38493228</v>
      </c>
      <c r="R35" s="37"/>
      <c r="S35" s="37"/>
      <c r="T35" s="70">
        <f>Q35</f>
        <v>38493228</v>
      </c>
      <c r="U35" s="99" t="s">
        <v>3</v>
      </c>
      <c r="V35" s="100"/>
      <c r="W35" s="101"/>
      <c r="X35" s="96" t="s">
        <v>5</v>
      </c>
    </row>
    <row r="36" spans="1:24" ht="15" customHeight="1">
      <c r="A36" s="121"/>
      <c r="B36" s="129" t="s">
        <v>12</v>
      </c>
      <c r="C36" s="130"/>
      <c r="D36" s="131"/>
      <c r="E36" s="137">
        <v>119</v>
      </c>
      <c r="F36" s="138">
        <v>215.4</v>
      </c>
      <c r="G36" s="138">
        <v>-3.9</v>
      </c>
      <c r="H36" s="139" t="s">
        <v>29</v>
      </c>
      <c r="I36" s="138">
        <v>26.9</v>
      </c>
      <c r="J36" s="138">
        <v>-4.8</v>
      </c>
      <c r="K36" s="161">
        <v>15.1</v>
      </c>
      <c r="L36" s="162">
        <v>333.1</v>
      </c>
      <c r="M36" s="163" t="s">
        <v>29</v>
      </c>
      <c r="N36" s="163" t="s">
        <v>29</v>
      </c>
      <c r="O36" s="163" t="s">
        <v>29</v>
      </c>
      <c r="P36" s="139" t="s">
        <v>29</v>
      </c>
      <c r="Q36" s="166">
        <v>10.199999999999999</v>
      </c>
      <c r="R36" s="48"/>
      <c r="S36" s="48"/>
      <c r="T36" s="73">
        <f>Q36</f>
        <v>10.199999999999999</v>
      </c>
      <c r="U36" s="86" t="s">
        <v>4</v>
      </c>
      <c r="V36" s="87"/>
      <c r="W36" s="88"/>
      <c r="X36" s="97"/>
    </row>
    <row r="37" spans="1:24" ht="12.95" customHeight="1">
      <c r="A37" s="122"/>
      <c r="B37" s="68"/>
      <c r="C37" s="69"/>
      <c r="D37" s="74" t="s">
        <v>35</v>
      </c>
      <c r="E37" s="43"/>
      <c r="F37" s="44"/>
      <c r="G37" s="45"/>
      <c r="H37" s="45"/>
      <c r="I37" s="45"/>
      <c r="J37" s="45"/>
      <c r="K37" s="46"/>
      <c r="L37" s="47"/>
      <c r="M37" s="47"/>
      <c r="N37" s="47"/>
      <c r="O37" s="47"/>
      <c r="P37" s="44"/>
      <c r="Q37" s="48"/>
      <c r="R37" s="48"/>
      <c r="S37" s="49"/>
      <c r="U37" s="75" t="s">
        <v>35</v>
      </c>
      <c r="V37" s="71"/>
      <c r="W37" s="72"/>
      <c r="X37" s="98"/>
    </row>
    <row r="38" spans="1:24" ht="15" customHeight="1">
      <c r="A38" s="120" t="s">
        <v>8</v>
      </c>
      <c r="B38" s="79" t="s">
        <v>11</v>
      </c>
      <c r="C38" s="80"/>
      <c r="D38" s="81"/>
      <c r="E38" s="135">
        <v>-145197954</v>
      </c>
      <c r="F38" s="136">
        <v>-53850326</v>
      </c>
      <c r="G38" s="136">
        <v>-2342049</v>
      </c>
      <c r="H38" s="136">
        <v>-89005580</v>
      </c>
      <c r="I38" s="136">
        <v>13320163</v>
      </c>
      <c r="J38" s="136">
        <v>167881896</v>
      </c>
      <c r="K38" s="159">
        <v>-139449796</v>
      </c>
      <c r="L38" s="159">
        <v>-15111937</v>
      </c>
      <c r="M38" s="159">
        <v>-158518117</v>
      </c>
      <c r="N38" s="159">
        <v>-221732221</v>
      </c>
      <c r="O38" s="159">
        <v>137107747</v>
      </c>
      <c r="P38" s="136">
        <v>-73893643</v>
      </c>
      <c r="Q38" s="160">
        <v>0</v>
      </c>
      <c r="R38" s="37"/>
      <c r="S38" s="37"/>
      <c r="T38" s="70">
        <f>Q38</f>
        <v>0</v>
      </c>
      <c r="U38" s="86" t="s">
        <v>3</v>
      </c>
      <c r="V38" s="87"/>
      <c r="W38" s="88"/>
      <c r="X38" s="96" t="s">
        <v>6</v>
      </c>
    </row>
    <row r="39" spans="1:24" ht="15" customHeight="1">
      <c r="A39" s="123"/>
      <c r="B39" s="89" t="s">
        <v>12</v>
      </c>
      <c r="C39" s="80"/>
      <c r="D39" s="81"/>
      <c r="E39" s="137">
        <v>-3.7</v>
      </c>
      <c r="F39" s="138">
        <v>-1.9</v>
      </c>
      <c r="G39" s="138">
        <v>-15.4</v>
      </c>
      <c r="H39" s="138">
        <v>-9.1999999999999993</v>
      </c>
      <c r="I39" s="138">
        <v>0.4</v>
      </c>
      <c r="J39" s="138">
        <v>5.8</v>
      </c>
      <c r="K39" s="161">
        <v>-24.3</v>
      </c>
      <c r="L39" s="162">
        <v>-4.4000000000000004</v>
      </c>
      <c r="M39" s="163" t="s">
        <v>29</v>
      </c>
      <c r="N39" s="163" t="s">
        <v>29</v>
      </c>
      <c r="O39" s="163" t="s">
        <v>29</v>
      </c>
      <c r="P39" s="138">
        <v>-11.9</v>
      </c>
      <c r="Q39" s="164">
        <v>0</v>
      </c>
      <c r="R39" s="54"/>
      <c r="S39" s="49"/>
      <c r="T39" s="73">
        <f>Q39</f>
        <v>0</v>
      </c>
      <c r="U39" s="86" t="s">
        <v>4</v>
      </c>
      <c r="V39" s="87"/>
      <c r="W39" s="88"/>
      <c r="X39" s="97"/>
    </row>
    <row r="40" spans="1:24" ht="12.95" customHeight="1">
      <c r="A40" s="123"/>
      <c r="D40" s="134" t="s">
        <v>34</v>
      </c>
      <c r="E40" s="55"/>
      <c r="F40" s="56"/>
      <c r="G40" s="56"/>
      <c r="H40" s="56"/>
      <c r="I40" s="56"/>
      <c r="J40" s="57"/>
      <c r="K40" s="58"/>
      <c r="L40" s="59"/>
      <c r="M40" s="59"/>
      <c r="N40" s="59"/>
      <c r="O40" s="59"/>
      <c r="P40" s="56"/>
      <c r="Q40" s="78"/>
      <c r="R40" s="60"/>
      <c r="S40" s="61"/>
      <c r="U40" s="158" t="s">
        <v>34</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33</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2025-08-21T12:51:56Z</dcterms:modified>
</cp:coreProperties>
</file>