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'表'!$A$1:$W$43</definedName>
  </definedNames>
  <calcPr fullPrecision="1" calcMode="auto" calcId="125725"/>
</workbook>
</file>

<file path=xl/sharedStrings.xml><?xml version="1.0" encoding="utf-8"?>
<sst xmlns="http://schemas.openxmlformats.org/spreadsheetml/2006/main" uniqueCount="55">
  <si>
    <t>Table 1-11.  Fund Flow and Balance of National Treasury</t>
  </si>
  <si>
    <t>Explanation：</t>
  </si>
  <si>
    <t xml:space="preserve"> Growth Value</t>
  </si>
  <si>
    <t xml:space="preserve"> Growth Rate</t>
  </si>
  <si>
    <t xml:space="preserve">           --</t>
  </si>
  <si>
    <t>　 July 2025</t>
  </si>
  <si>
    <t xml:space="preserve">            --</t>
  </si>
  <si>
    <t>Growth Value</t>
  </si>
  <si>
    <t>Growth Rate</t>
  </si>
  <si>
    <t>Cumulation Jan. to Date</t>
  </si>
  <si>
    <t>VS. Same
Month
Last Year</t>
  </si>
  <si>
    <t>VS. Same
Cumulation
Jan. to Date</t>
  </si>
  <si>
    <t>Revenues &amp; Expenditures of Central Govemment</t>
  </si>
  <si>
    <t>Net Receipt of Other Special Account</t>
  </si>
  <si>
    <t>Surplus or
Deficit of
National
Treasury</t>
  </si>
  <si>
    <t>Balance of
National
Treasury</t>
  </si>
  <si>
    <t>Revenues</t>
  </si>
  <si>
    <t>Expenditures</t>
  </si>
  <si>
    <t>Net Financing</t>
  </si>
  <si>
    <t>Revenues of
Financing</t>
  </si>
  <si>
    <t>Total</t>
  </si>
  <si>
    <t>Treasury Bill &amp;
Short-term Loan</t>
  </si>
  <si>
    <t>Special Fund &amp;
Fund for
Replacement</t>
  </si>
  <si>
    <t>Others</t>
  </si>
  <si>
    <t>(1)</t>
  </si>
  <si>
    <t>(2)</t>
  </si>
  <si>
    <t>(3)=(1)-(2)</t>
  </si>
  <si>
    <t>(4)=(5)-(6)</t>
  </si>
  <si>
    <t>(5)</t>
  </si>
  <si>
    <t>(6)</t>
  </si>
  <si>
    <t>(7)=(8)+(9)+(10)</t>
  </si>
  <si>
    <t>(8)</t>
  </si>
  <si>
    <t>(9)</t>
  </si>
  <si>
    <t>(10)</t>
  </si>
  <si>
    <t>(11)=(3)+(4)+(7)</t>
  </si>
  <si>
    <t>Expenditures 
of Financing</t>
  </si>
  <si>
    <t>Surplus of 
Deficit</t>
  </si>
  <si>
    <t>Period</t>
  </si>
  <si>
    <t>Unit：NT$ 1,000</t>
  </si>
  <si>
    <t>Financing of National Treasury</t>
  </si>
  <si>
    <t>1.Net Financing value are the Revenues of Financing (include Bonds Issued, Loans) subtract Expenditures of Financing 
   (Principal Repayment).
2.Figures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</si>
  <si>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</si>
  <si>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t>
  </si>
  <si>
    <t>　 Aug.</t>
  </si>
  <si>
    <t>　 Sept.</t>
  </si>
  <si>
    <t>　 Oct.</t>
  </si>
  <si>
    <t>　 Nov.</t>
  </si>
  <si>
    <t>　 Dec.</t>
  </si>
  <si>
    <t>　 Jan. 2026</t>
  </si>
  <si>
    <t>　 Feb.</t>
  </si>
  <si>
    <t>　 Mar.</t>
  </si>
  <si>
    <t>　 Apr.</t>
  </si>
  <si>
    <t>　 May</t>
  </si>
  <si>
    <t>　 June</t>
  </si>
  <si>
    <t>　 July</t>
  </si>
</sst>
</file>

<file path=xl/styles.xml><?xml version="1.0" encoding="utf-8"?>
<styleSheet xmlns:mc="http://schemas.openxmlformats.org/markup-compatibility/2006" xmlns:x14ac="http://schemas.microsoft.com/office/spreadsheetml/2009/9/ac" xmlns="http://schemas.openxmlformats.org/spreadsheetml/2006/main" mc:Ignorable="x14ac">
  <numFmts count="22">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0;&quot;－&quot;"/>
    <numFmt numFmtId="174" formatCode="###,###,##0;\-###,###,##0;&quot;－&quot;"/>
    <numFmt numFmtId="175" formatCode="###,###,##0\ ;\-###,###,##0\ ;&quot;－&quot;"/>
    <numFmt numFmtId="176" formatCode="###,###,##0\ ;\-###,###,##0\ ;&quot;－ &quot;"/>
    <numFmt numFmtId="177" formatCode="###,###,##0.0\ ;\-###,###,##0.0\ ;&quot;－&quot;"/>
    <numFmt numFmtId="178" formatCode="##,###,###,##0 "/>
    <numFmt numFmtId="179" formatCode="####,###,##0.0 "/>
    <numFmt numFmtId="180" formatCode="##,###,###,##0 ;-##,###,###,##0 ;&quot;             －&quot; "/>
    <numFmt numFmtId="181" formatCode="##,###,###,##0 ;-##,###,###,##0 ;&quot;－&quot; "/>
    <numFmt numFmtId="182" formatCode="#,###,###,##0 "/>
    <numFmt numFmtId="183" formatCode="#,###,###,##0 ;-#,###,###,##0 ;&quot;－&quot; "/>
    <numFmt numFmtId="184" formatCode="###,###,##0.0 "/>
    <numFmt numFmtId="185" formatCode="#,###,###,##0 ;-#,###,###,##0 ;&quot;            －&quot; "/>
  </numFmts>
  <fonts count="46">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新細明體"/>
      <charset val="136"/>
    </font>
    <font>
      <sz val="9.25"/>
      <name val="新細明體"/>
      <charset val="0"/>
    </font>
    <font>
      <sz val="8.75"/>
      <name val="新細明體"/>
      <charset val="0"/>
    </font>
    <font>
      <sz val="8.25"/>
      <name val="新細明體"/>
      <charset val="0"/>
    </font>
    <font>
      <i/>
      <sz val="9.25"/>
      <name val="新細明體"/>
      <charset val="0"/>
    </font>
    <font>
      <i/>
      <sz val="9.25"/>
      <name val="新細明體"/>
      <charset val="136"/>
    </font>
    <font>
      <sz val="9.5"/>
      <name val="新細明體"/>
      <charset val="136"/>
    </font>
    <font>
      <sz val="8.75"/>
      <name val="新細明體"/>
      <charset val="136"/>
    </font>
    <font>
      <b/>
      <sz val="8.75"/>
      <name val="新細明體"/>
      <charset val="136"/>
    </font>
    <font>
      <b/>
      <sz val="8.25"/>
      <name val="新細明體"/>
      <charset val="136"/>
    </font>
    <font>
      <b/>
      <sz val="9.25"/>
      <name val="新細明體"/>
      <charset val="0"/>
    </font>
    <font>
      <b/>
      <sz val="9.2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5">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5" fillId="2" borderId="0" applyAlignment="0" applyNumberFormat="0" applyProtection="0">
      <alignment vertical="top"/>
    </xf>
    <xf xxid="36" numFmtId="0" fontId="19" fillId="21" borderId="0" applyAlignment="0" applyNumberFormat="0" applyProtection="0">
      <alignment vertical="center"/>
    </xf>
    <xf xxid="37" numFmtId="0" fontId="20" fillId="2" borderId="1" applyAlignment="0" applyNumberFormat="0" applyProtection="0">
      <alignment vertical="center"/>
    </xf>
    <xf xxid="38" numFmtId="0" fontId="21" fillId="22" borderId="0" applyAlignment="0" applyNumberFormat="0" applyProtection="0">
      <alignment vertical="center"/>
    </xf>
    <xf xxid="39" numFmtId="9" fontId="0" fillId="2" borderId="0" applyAlignment="0" applyFont="0" applyProtection="0"/>
    <xf xxid="40" numFmtId="0" fontId="22"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3" fillId="2" borderId="3" applyAlignment="0" applyNumberFormat="0" applyProtection="0">
      <alignment vertical="center"/>
    </xf>
    <xf xxid="44" numFmtId="0" fontId="0" fillId="24" borderId="4" applyAlignment="0" applyFont="0" applyNumberFormat="0" applyProtection="0">
      <alignment vertical="center"/>
    </xf>
    <xf xxid="45" numFmtId="0" fontId="14" fillId="2" borderId="0" applyAlignment="0" applyNumberFormat="0" applyProtection="0">
      <alignment vertical="top"/>
    </xf>
    <xf xxid="46" numFmtId="0" fontId="24" fillId="2" borderId="0" applyAlignment="0" applyNumberFormat="0" applyProtection="0">
      <alignment vertical="center"/>
    </xf>
    <xf xxid="47" numFmtId="0" fontId="18" fillId="25" borderId="0" applyAlignment="0" applyNumberFormat="0" applyProtection="0">
      <alignment vertical="center"/>
    </xf>
    <xf xxid="48" numFmtId="0" fontId="18" fillId="26" borderId="0" applyAlignment="0" applyNumberFormat="0" applyProtection="0">
      <alignment vertical="center"/>
    </xf>
    <xf xxid="49" numFmtId="0" fontId="18" fillId="27" borderId="0" applyAlignment="0" applyNumberFormat="0" applyProtection="0">
      <alignment vertical="center"/>
    </xf>
    <xf xxid="50" numFmtId="0" fontId="18" fillId="28" borderId="0" applyAlignment="0" applyNumberFormat="0" applyProtection="0">
      <alignment vertical="center"/>
    </xf>
    <xf xxid="51" numFmtId="0" fontId="18" fillId="29" borderId="0" applyAlignment="0" applyNumberFormat="0" applyProtection="0">
      <alignment vertical="center"/>
    </xf>
    <xf xxid="52" numFmtId="0" fontId="18" fillId="30" borderId="0" applyAlignment="0" applyNumberFormat="0" applyProtection="0">
      <alignment vertical="center"/>
    </xf>
    <xf xxid="53" numFmtId="0" fontId="25" fillId="2" borderId="0" applyAlignment="0" applyNumberFormat="0" applyProtection="0">
      <alignment vertical="center"/>
    </xf>
    <xf xxid="54" numFmtId="0" fontId="26" fillId="2" borderId="5" applyAlignment="0" applyNumberFormat="0" applyProtection="0">
      <alignment vertical="center"/>
    </xf>
    <xf xxid="55" numFmtId="0" fontId="27" fillId="2" borderId="6" applyAlignment="0" applyNumberFormat="0" applyProtection="0">
      <alignment vertical="center"/>
    </xf>
    <xf xxid="56" numFmtId="0" fontId="28" fillId="2" borderId="7" applyAlignment="0" applyNumberFormat="0" applyProtection="0">
      <alignment vertical="center"/>
    </xf>
    <xf xxid="57" numFmtId="0" fontId="28" fillId="2" borderId="0" applyAlignment="0" applyNumberFormat="0" applyProtection="0">
      <alignment vertical="center"/>
    </xf>
    <xf xxid="58" numFmtId="0" fontId="29" fillId="31" borderId="2" applyAlignment="0" applyNumberFormat="0" applyProtection="0">
      <alignment vertical="center"/>
    </xf>
    <xf xxid="59" numFmtId="0" fontId="30" fillId="23" borderId="8" applyAlignment="0" applyNumberFormat="0" applyProtection="0">
      <alignment vertical="center"/>
    </xf>
    <xf xxid="60" numFmtId="0" fontId="31" fillId="32" borderId="9" applyAlignment="0" applyNumberFormat="0" applyProtection="0">
      <alignment vertical="center"/>
    </xf>
    <xf xxid="61" numFmtId="0" fontId="32" fillId="33" borderId="0" applyAlignment="0" applyNumberFormat="0" applyProtection="0">
      <alignment vertical="center"/>
    </xf>
    <xf xxid="62" numFmtId="0" fontId="33"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1" fillId="2" borderId="10" xfId="0" applyAlignment="1" applyBorder="1" applyFont="1" applyNumberFormat="1" applyFill="1" applyProtection="1">
      <alignment horizontal="center" wrapText="1"/>
    </xf>
    <xf xxid="69" numFmtId="0" fontId="11" fillId="2" borderId="11" xfId="0" applyAlignment="1" applyBorder="1" applyFont="1" applyNumberFormat="1" applyFill="1" applyProtection="1">
      <alignment horizontal="center" wrapText="1"/>
    </xf>
    <xf xxid="70" numFmtId="0" fontId="10" fillId="2" borderId="11" xfId="0" applyAlignment="1" applyBorder="1" applyFont="1" applyNumberFormat="1" applyFill="1" applyProtection="1">
      <alignment horizontal="center" wrapText="1"/>
    </xf>
    <xf xxid="71" numFmtId="0" fontId="5" fillId="2" borderId="12" xfId="0" applyAlignment="1" applyBorder="1" applyFont="1" applyNumberFormat="1" applyFill="1" applyProtection="1">
      <alignment horizontal="right" wrapText="1"/>
    </xf>
    <xf xxid="72" numFmtId="0" fontId="10" fillId="2" borderId="0" xfId="0" applyAlignment="1" applyBorder="1" applyFont="1" applyNumberFormat="1" applyFill="1" applyProtection="1">
      <alignment horizontal="center" wrapText="1"/>
    </xf>
    <xf xxid="73" numFmtId="0" fontId="11" fillId="2" borderId="13" xfId="0" applyAlignment="1" applyBorder="1" applyFont="1" applyNumberFormat="1" applyFill="1" applyProtection="1">
      <alignment horizontal="center" wrapText="1"/>
    </xf>
    <xf xxid="74" numFmtId="0" fontId="5" fillId="2" borderId="14" xfId="0" applyAlignment="1" applyBorder="1" applyFont="1" applyNumberFormat="1" applyFill="1" applyProtection="1">
      <alignment horizontal="right" wrapText="1"/>
    </xf>
    <xf xxid="75" numFmtId="0" fontId="10" fillId="2" borderId="15" xfId="0" applyAlignment="1" applyBorder="1" applyFont="1" applyNumberFormat="1" applyFill="1" applyProtection="1">
      <alignment horizontal="center" wrapText="1"/>
    </xf>
    <xf xxid="76" numFmtId="0" fontId="5" fillId="2" borderId="16" xfId="0" applyAlignment="1" applyBorder="1" applyFont="1" applyNumberFormat="1" applyFill="1" applyProtection="1">
      <alignment horizontal="right" wrapText="1"/>
    </xf>
    <xf xxid="77" numFmtId="0" fontId="8" fillId="2" borderId="17" xfId="0" applyAlignment="1" applyBorder="1" applyFont="1" applyNumberFormat="1" applyFill="1" applyProtection="1">
      <alignment horizontal="right"/>
    </xf>
    <xf xxid="78" numFmtId="0" fontId="8" fillId="2" borderId="18" xfId="0" applyAlignment="1" applyBorder="1" applyFont="1" applyNumberFormat="1" applyFill="1" applyProtection="1">
      <alignment horizontal="right"/>
    </xf>
    <xf xxid="79" numFmtId="0" fontId="9" fillId="2" borderId="17" xfId="0" applyAlignment="1" applyBorder="1" applyFont="1" applyNumberFormat="1" applyFill="1" applyProtection="1">
      <alignment horizontal="center" vertical="center" wrapText="1"/>
    </xf>
    <xf xxid="80" numFmtId="0" fontId="6" fillId="2" borderId="18" xfId="0" applyAlignment="1" applyBorder="1" applyFont="1" applyNumberFormat="1" applyFill="1" applyProtection="1">
      <alignment horizontal="center"/>
    </xf>
    <xf xxid="81" numFmtId="0" fontId="6" fillId="2" borderId="17" xfId="0" applyAlignment="1" applyBorder="1" applyFont="1" applyNumberFormat="1" applyFill="1" applyProtection="1">
      <alignment horizontal="right"/>
    </xf>
    <xf xxid="82" numFmtId="0" fontId="9" fillId="2" borderId="19" xfId="0" applyAlignment="1" applyBorder="1" applyFont="1" applyNumberFormat="1" applyFill="1" applyProtection="1">
      <alignment horizontal="center" vertical="center" wrapText="1"/>
    </xf>
    <xf xxid="83" numFmtId="0" fontId="9" fillId="2" borderId="0" xfId="0" applyAlignment="1" applyBorder="1" applyFont="1" applyNumberFormat="1" applyFill="1" applyProtection="1">
      <alignment horizontal="center" vertical="center" wrapText="1"/>
    </xf>
    <xf xxid="84" numFmtId="0" fontId="10" fillId="2" borderId="11" xfId="0" applyAlignment="1" applyBorder="1" applyFont="1" applyNumberFormat="1" applyFill="1" applyProtection="1">
      <alignment horizontal="right" wrapText="1"/>
    </xf>
    <xf xxid="85" numFmtId="0" fontId="9" fillId="2" borderId="17" xfId="0" applyAlignment="1" applyBorder="1" applyFont="1" applyNumberFormat="1" applyFill="1" applyProtection="1">
      <alignment horizontal="right" wrapText="1"/>
    </xf>
    <xf xxid="86" numFmtId="0" fontId="11" fillId="2" borderId="17" xfId="0" applyAlignment="1" applyBorder="1" applyFont="1" applyNumberFormat="1" applyFill="1" applyProtection="1">
      <alignment horizontal="right" wrapText="1"/>
    </xf>
    <xf xxid="87" numFmtId="0" fontId="11" fillId="2" borderId="11" xfId="0" applyAlignment="1" applyBorder="1" applyFont="1" applyNumberFormat="1" applyFill="1" applyProtection="1">
      <alignment horizontal="right" wrapText="1"/>
    </xf>
    <xf xxid="88" numFmtId="0" fontId="10" fillId="2" borderId="20" xfId="0" applyAlignment="1" applyBorder="1" applyFont="1" applyNumberFormat="1" applyFill="1" applyProtection="1">
      <alignment horizontal="right" wrapText="1"/>
    </xf>
    <xf xxid="89" numFmtId="0" fontId="6" fillId="2" borderId="12" xfId="0" applyAlignment="1" applyBorder="1" applyFont="1" applyNumberFormat="1" applyFill="1" applyProtection="1">
      <alignment horizontal="center"/>
    </xf>
    <xf xxid="90" numFmtId="0" fontId="6" fillId="2" borderId="14" xfId="0" applyAlignment="1" applyBorder="1" applyFont="1" applyNumberFormat="1" applyFill="1" applyProtection="1">
      <alignment horizontal="right" wrapText="1"/>
    </xf>
    <xf xxid="91" numFmtId="0" fontId="9" fillId="2" borderId="0" xfId="0" applyAlignment="1" applyBorder="1" applyFont="1" applyNumberFormat="1" applyFill="1" applyProtection="1">
      <alignment horizontal="left" wrapText="1" indent="1"/>
    </xf>
    <xf xxid="92" numFmtId="0" fontId="9" fillId="2" borderId="0" xfId="0" applyAlignment="1" applyBorder="1" applyFont="1" applyNumberFormat="1" applyFill="1" applyProtection="1">
      <alignment horizontal="left" wrapText="1"/>
    </xf>
    <xf xxid="93" numFmtId="0" fontId="11" fillId="2" borderId="10" xfId="0" applyAlignment="1" applyBorder="1" applyFont="1" applyNumberFormat="1" applyFill="1" applyProtection="1">
      <alignment horizontal="right" wrapText="1"/>
    </xf>
    <xf xxid="94" numFmtId="0" fontId="0" fillId="2" borderId="0" xfId="0" applyAlignment="1" applyBorder="1" applyFont="1" applyNumberFormat="1" applyFill="1" applyProtection="1">
      <alignment horizontal="left" wrapText="1"/>
    </xf>
    <xf xxid="95" numFmtId="0" fontId="7" fillId="2" borderId="12" xfId="0" applyAlignment="1" applyBorder="1" applyFont="1" applyNumberFormat="1" applyFill="1" applyProtection="1"/>
    <xf xxid="96" numFmtId="0" fontId="8" fillId="2" borderId="10" xfId="0" applyAlignment="1" applyBorder="1" applyFont="1" applyNumberFormat="1" applyFill="1" applyProtection="1">
      <alignment horizontal="right"/>
    </xf>
    <xf xxid="97" numFmtId="0" fontId="8" fillId="2" borderId="21" xfId="0" applyAlignment="1" applyBorder="1" applyFont="1" applyNumberFormat="1" applyFill="1" applyProtection="1">
      <alignment horizontal="right"/>
    </xf>
    <xf xxid="98" numFmtId="0" fontId="10" fillId="2" borderId="0" xfId="0" applyAlignment="1" applyBorder="1" applyFont="1" applyNumberFormat="1" applyFill="1" applyProtection="1">
      <alignment horizontal="right"/>
    </xf>
    <xf xxid="99" numFmtId="0" fontId="10" fillId="2" borderId="0" xfId="0" applyAlignment="1" applyBorder="1" applyFont="1" applyNumberFormat="1" applyFill="1" applyProtection="1">
      <alignment horizontal="right" indent="1"/>
    </xf>
    <xf xxid="100" numFmtId="0" fontId="11" fillId="2" borderId="22" xfId="0" applyAlignment="1" applyBorder="1" applyFont="1" applyNumberFormat="1" applyFill="1" applyProtection="1">
      <alignment horizontal="center" wrapText="1"/>
    </xf>
    <xf xxid="101" numFmtId="0" fontId="11" fillId="2" borderId="23" xfId="0" applyAlignment="1" applyBorder="1" applyFont="1" applyNumberFormat="1" applyFill="1" applyProtection="1">
      <alignment horizontal="right" wrapText="1"/>
    </xf>
    <xf xxid="102" numFmtId="0" fontId="5" fillId="2" borderId="24" xfId="0" applyAlignment="1" applyBorder="1" applyFont="1" applyNumberFormat="1" applyFill="1" applyProtection="1">
      <alignment horizontal="right" wrapText="1"/>
    </xf>
    <xf xxid="103" numFmtId="0" fontId="11" fillId="2" borderId="0" xfId="0" applyAlignment="1" applyBorder="1" applyFont="1" applyNumberFormat="1" applyFill="1" applyProtection="1">
      <alignment horizontal="right"/>
    </xf>
    <xf xxid="104" numFmtId="0" fontId="5" fillId="2" borderId="25" xfId="0" applyAlignment="1" applyBorder="1" applyFont="1" applyNumberFormat="1" applyFill="1" applyProtection="1">
      <alignment horizontal="right" wrapText="1"/>
    </xf>
    <xf xxid="105" numFmtId="0" fontId="5" fillId="2" borderId="18" xfId="0" applyAlignment="1" applyBorder="1" applyFont="1" applyNumberFormat="1" applyFill="1" applyProtection="1">
      <alignment horizontal="right" wrapText="1"/>
    </xf>
    <xf xxid="106" numFmtId="0" fontId="1" fillId="2" borderId="0" xfId="0" applyAlignment="1" applyBorder="1" applyFont="1" applyNumberFormat="1" applyFill="1" applyProtection="1">
      <alignment horizontal="left"/>
    </xf>
    <xf xxid="107" numFmtId="0" fontId="1" fillId="2" borderId="0" xfId="0" applyAlignment="1" applyBorder="1" applyFont="1" applyNumberFormat="1" applyFill="1" applyProtection="1">
      <alignment horizontal="right"/>
    </xf>
    <xf xxid="108" numFmtId="0" fontId="11" fillId="2" borderId="10" xfId="0" applyAlignment="1" applyBorder="1" applyFont="1" applyNumberFormat="1" applyFill="1" applyProtection="1">
      <alignment horizontal="right"/>
    </xf>
    <xf xxid="109" numFmtId="0" fontId="11" fillId="2" borderId="11" xfId="0" applyAlignment="1" applyBorder="1" applyFont="1" applyNumberFormat="1" applyFill="1" applyProtection="1">
      <alignment horizontal="right"/>
    </xf>
    <xf xxid="110" numFmtId="0" fontId="10" fillId="2" borderId="11" xfId="0" applyAlignment="1" applyBorder="1" applyFont="1" applyNumberFormat="1" applyFill="1" applyProtection="1">
      <alignment horizontal="right"/>
    </xf>
    <xf xxid="111" numFmtId="0" fontId="9" fillId="2" borderId="17" xfId="0" applyAlignment="1" applyBorder="1" applyFont="1" applyNumberFormat="1" applyFill="1" applyProtection="1">
      <alignment horizontal="right"/>
    </xf>
    <xf xxid="112" numFmtId="0" fontId="11" fillId="2" borderId="17" xfId="0" applyAlignment="1" applyBorder="1" applyFont="1" applyNumberFormat="1" applyFill="1" applyProtection="1">
      <alignment horizontal="right"/>
    </xf>
    <xf xxid="113" numFmtId="0" fontId="11" fillId="2" borderId="23" xfId="0" applyAlignment="1" applyBorder="1" applyFont="1" applyNumberFormat="1" applyFill="1" applyProtection="1">
      <alignment horizontal="right"/>
    </xf>
    <xf xxid="114" numFmtId="0" fontId="11" fillId="2" borderId="20" xfId="0" applyAlignment="1" applyBorder="1" applyFont="1" applyNumberFormat="1" applyFill="1" applyProtection="1">
      <alignment horizontal="right"/>
    </xf>
    <xf xxid="115" numFmtId="49" fontId="11" fillId="2" borderId="23" xfId="0" applyAlignment="1" applyBorder="1" applyFont="1" applyNumberFormat="1" applyFill="1" applyProtection="1">
      <alignment horizontal="right"/>
    </xf>
    <xf xxid="116" numFmtId="0" fontId="10" fillId="2" borderId="20" xfId="0" applyAlignment="1" applyBorder="1" applyFont="1" applyNumberFormat="1" applyFill="1" applyProtection="1">
      <alignment horizontal="right"/>
    </xf>
    <xf xxid="117" numFmtId="0" fontId="11" fillId="2" borderId="10" xfId="0" applyAlignment="1" applyBorder="1" applyFont="1" applyNumberFormat="1" applyFill="1" applyProtection="1">
      <alignment horizontal="right" vertical="top"/>
    </xf>
    <xf xxid="118" numFmtId="0" fontId="11" fillId="2" borderId="11" xfId="0" applyAlignment="1" applyBorder="1" applyFont="1" applyNumberFormat="1" applyFill="1" applyProtection="1">
      <alignment horizontal="right" vertical="top"/>
    </xf>
    <xf xxid="119" numFmtId="0" fontId="10" fillId="2" borderId="11" xfId="0" applyAlignment="1" applyBorder="1" applyFont="1" applyNumberFormat="1" applyFill="1" applyProtection="1">
      <alignment horizontal="right" vertical="top"/>
    </xf>
    <xf xxid="120" numFmtId="0" fontId="9" fillId="2" borderId="17" xfId="0" applyAlignment="1" applyBorder="1" applyFont="1" applyNumberFormat="1" applyFill="1" applyProtection="1">
      <alignment horizontal="right" vertical="top"/>
    </xf>
    <xf xxid="121" numFmtId="0" fontId="11" fillId="2" borderId="17" xfId="0" applyAlignment="1" applyBorder="1" applyFont="1" applyNumberFormat="1" applyFill="1" applyProtection="1">
      <alignment horizontal="right" vertical="top"/>
    </xf>
    <xf xxid="122" numFmtId="0" fontId="11" fillId="2" borderId="23" xfId="0" applyAlignment="1" applyBorder="1" applyFont="1" applyNumberFormat="1" applyFill="1" applyProtection="1">
      <alignment horizontal="right" vertical="top"/>
    </xf>
    <xf xxid="123" numFmtId="0" fontId="5" fillId="2" borderId="11" xfId="0" applyAlignment="1" applyBorder="1" applyFont="1" applyNumberFormat="1" applyFill="1" applyProtection="1">
      <alignment horizontal="right"/>
    </xf>
    <xf xxid="124" numFmtId="0" fontId="6" fillId="2" borderId="11" xfId="0" applyAlignment="1" applyBorder="1" applyFont="1" applyNumberFormat="1" applyFill="1" applyProtection="1">
      <alignment horizontal="right"/>
    </xf>
    <xf xxid="125" numFmtId="0" fontId="5" fillId="2" borderId="23" xfId="0" applyAlignment="1" applyBorder="1" applyFont="1" applyNumberFormat="1" applyFill="1" applyProtection="1">
      <alignment horizontal="right"/>
    </xf>
    <xf xxid="126" numFmtId="49" fontId="5" fillId="2" borderId="23" xfId="0" applyAlignment="1" applyBorder="1" applyFont="1" applyNumberFormat="1" applyFill="1" applyProtection="1">
      <alignment horizontal="right"/>
    </xf>
    <xf xxid="127" numFmtId="0" fontId="0" fillId="2" borderId="26" xfId="0" applyAlignment="1" applyBorder="1" applyFont="1" applyNumberFormat="1" applyFill="1" applyProtection="1">
      <alignment horizontal="right" indent="2"/>
    </xf>
    <xf xxid="128" numFmtId="0" fontId="11" fillId="2" borderId="27" xfId="0" applyAlignment="1" applyBorder="1" applyFont="1" applyNumberFormat="1" applyFill="1" applyProtection="1">
      <alignment horizontal="right"/>
    </xf>
    <xf xxid="129" numFmtId="0" fontId="11" fillId="2" borderId="28" xfId="0" applyAlignment="1" applyBorder="1" applyFont="1" applyNumberFormat="1" applyFill="1" applyProtection="1">
      <alignment horizontal="right"/>
    </xf>
    <xf xxid="130" numFmtId="0" fontId="10" fillId="2" borderId="28" xfId="0" applyAlignment="1" applyBorder="1" applyFont="1" applyNumberFormat="1" applyFill="1" applyProtection="1">
      <alignment horizontal="right"/>
    </xf>
    <xf xxid="131" numFmtId="0" fontId="11" fillId="2" borderId="29" xfId="0" applyAlignment="1" applyBorder="1" applyFont="1" applyNumberFormat="1" applyFill="1" applyProtection="1">
      <alignment horizontal="right"/>
    </xf>
    <xf xxid="132" numFmtId="176" fontId="10" fillId="2" borderId="20" xfId="0" applyAlignment="1" applyBorder="1" applyFont="1" applyNumberFormat="1" applyFill="1" applyProtection="1">
      <alignment horizontal="right" vertical="top"/>
    </xf>
    <xf xxid="133" numFmtId="0" fontId="11" fillId="2" borderId="17" xfId="0" applyAlignment="1" applyBorder="1" applyFont="1" applyNumberFormat="1" applyFill="1" applyProtection="1">
      <alignment horizontal="center" wrapText="1"/>
    </xf>
    <xf xxid="134" numFmtId="0" fontId="1" fillId="2" borderId="19" xfId="0" applyAlignment="1" applyBorder="1" applyFont="1" applyNumberFormat="1" applyFill="1" applyProtection="1">
      <alignment horizontal="center" vertical="top"/>
    </xf>
    <xf xxid="135" numFmtId="0" fontId="1" fillId="2" borderId="27" xfId="0" applyAlignment="1" applyBorder="1" applyFont="1" applyNumberFormat="1" applyFill="1" applyProtection="1">
      <alignment horizontal="center" vertical="center" wrapText="1"/>
    </xf>
    <xf xxid="136" numFmtId="0" fontId="1" fillId="2" borderId="28" xfId="0" applyAlignment="1" applyBorder="1" applyFont="1" applyNumberFormat="1" applyFill="1" applyProtection="1">
      <alignment horizontal="center" vertical="center" wrapText="1"/>
    </xf>
    <xf xxid="137" numFmtId="0" fontId="1" fillId="2" borderId="29" xfId="0" applyAlignment="1" applyBorder="1" applyFont="1" applyNumberFormat="1" applyFill="1" applyProtection="1">
      <alignment horizontal="center" vertical="center" wrapText="1"/>
    </xf>
    <xf xxid="138" numFmtId="0" fontId="1" fillId="2" borderId="24" xfId="0" applyAlignment="1" applyBorder="1" applyFont="1" applyNumberFormat="1" applyFill="1" applyProtection="1">
      <alignment horizontal="center" wrapText="1"/>
    </xf>
    <xf xxid="139" numFmtId="0" fontId="1" fillId="2" borderId="21" xfId="0" applyAlignment="1" applyBorder="1" applyFont="1" applyNumberFormat="1" applyFill="1" applyProtection="1">
      <alignment horizontal="center" vertical="center"/>
    </xf>
    <xf xxid="140" numFmtId="49" fontId="1" fillId="2" borderId="14" xfId="0" applyAlignment="1" applyBorder="1" applyFont="1" applyNumberFormat="1" applyFill="1" applyProtection="1">
      <alignment horizontal="center" vertical="center"/>
    </xf>
    <xf xxid="141" numFmtId="49" fontId="1" fillId="2" borderId="18" xfId="0" applyAlignment="1" applyBorder="1" applyFont="1" applyNumberFormat="1" applyFill="1" applyProtection="1">
      <alignment horizontal="center" vertical="center" wrapText="1"/>
    </xf>
    <xf xxid="142" numFmtId="0" fontId="1" fillId="2" borderId="14" xfId="0" applyAlignment="1" applyBorder="1" applyFont="1" applyNumberFormat="1" applyFill="1" applyProtection="1">
      <alignment horizontal="center" vertical="center"/>
    </xf>
    <xf xxid="143" numFmtId="0" fontId="12" fillId="2" borderId="0" xfId="0" applyAlignment="1" applyBorder="1" applyFont="1" applyNumberFormat="1" applyFill="1" applyProtection="1">
      <alignment horizontal="center"/>
    </xf>
    <xf xxid="144" numFmtId="0" fontId="7" fillId="2" borderId="30" xfId="0" applyAlignment="1" applyBorder="1" applyFont="1" applyNumberFormat="1" applyFill="1" applyProtection="1"/>
    <xf xxid="145" numFmtId="0" fontId="7" fillId="2" borderId="31" xfId="0" applyAlignment="1" applyBorder="1" applyFont="1" applyNumberFormat="1" applyFill="1" applyProtection="1"/>
    <xf xxid="146" numFmtId="0" fontId="11" fillId="2" borderId="32" xfId="0" applyAlignment="1" applyBorder="1" applyFont="1" applyNumberFormat="1" applyFill="1" applyProtection="1">
      <alignment horizontal="right"/>
    </xf>
    <xf xxid="147" numFmtId="176" fontId="10" fillId="2" borderId="33" xfId="0" applyAlignment="1" applyBorder="1" applyFont="1" applyNumberFormat="1" applyFill="1" applyProtection="1">
      <alignment horizontal="right"/>
    </xf>
    <xf xxid="148" numFmtId="0" fontId="9" fillId="2" borderId="29" xfId="0" applyAlignment="1" applyBorder="1" applyFont="1" applyNumberFormat="1" applyFill="1" applyProtection="1">
      <alignment horizontal="right"/>
    </xf>
    <xf xxid="149" numFmtId="0" fontId="7" fillId="2" borderId="17" xfId="0" applyAlignment="1" applyBorder="1" applyFont="1" applyNumberFormat="1" applyFill="1" applyProtection="1"/>
    <xf xxid="150" numFmtId="177" fontId="10" fillId="2" borderId="20" xfId="0" applyAlignment="1" applyBorder="1" applyFont="1" applyNumberFormat="1" applyFill="1" applyProtection="1">
      <alignment horizontal="right"/>
    </xf>
    <xf xxid="151" numFmtId="0" fontId="11" fillId="2" borderId="34" xfId="0" applyAlignment="1" applyBorder="1" applyFont="1" applyNumberFormat="1" applyFill="1" applyProtection="1">
      <alignment horizontal="right"/>
    </xf>
    <xf xxid="152" numFmtId="0" fontId="9" fillId="2" borderId="0" xfId="0" applyAlignment="1" applyBorder="1" applyFont="1" applyNumberFormat="1" applyFill="1" applyProtection="1">
      <alignment horizontal="left" vertical="top" wrapText="1"/>
    </xf>
    <xf xxid="153" numFmtId="0" fontId="9" fillId="2" borderId="31" xfId="0" applyAlignment="1" applyBorder="1" applyFont="1" applyNumberFormat="1" applyFill="1" applyProtection="1">
      <alignment horizontal="left" wrapText="1"/>
    </xf>
    <xf xxid="154" numFmtId="0" fontId="9" fillId="2" borderId="26" xfId="0" applyAlignment="1" applyBorder="1" applyFont="1" applyNumberFormat="1" applyFill="1" applyProtection="1">
      <alignment horizontal="left" wrapText="1"/>
    </xf>
    <xf xxid="155" numFmtId="0" fontId="10" fillId="2" borderId="0" xfId="0" applyAlignment="1" applyBorder="1" applyFont="1" applyNumberFormat="1" applyFill="1" applyProtection="1">
      <alignment horizontal="right" vertical="top"/>
    </xf>
    <xf xxid="156" numFmtId="0" fontId="10" fillId="2" borderId="35" xfId="0" applyAlignment="1" applyBorder="1" applyFont="1" applyNumberFormat="1" applyFill="1" applyProtection="1">
      <alignment horizontal="right"/>
    </xf>
    <xf xxid="157" numFmtId="49" fontId="11" fillId="2" borderId="0" xfId="0" applyAlignment="1" applyBorder="1" applyFont="1" applyNumberFormat="1" applyFill="1" applyProtection="1">
      <alignment horizontal="right"/>
    </xf>
    <xf xxid="158" numFmtId="0" fontId="1" fillId="2" borderId="19" xfId="0" applyAlignment="1" applyBorder="1" applyFont="1" applyNumberFormat="1" applyFill="1" applyProtection="1">
      <alignment horizontal="center" wrapText="1"/>
    </xf>
    <xf xxid="159" numFmtId="0" fontId="1" fillId="2" borderId="23" xfId="0" applyAlignment="1" applyBorder="1" applyFont="1" applyNumberFormat="1" applyFill="1" applyProtection="1">
      <alignment horizontal="center" wrapText="1"/>
    </xf>
    <xf xxid="160" numFmtId="0" fontId="1" fillId="2" borderId="24" xfId="0" applyAlignment="1" applyBorder="1" applyFont="1" applyNumberFormat="1" applyFill="1" applyProtection="1">
      <alignment horizontal="center" vertical="center"/>
    </xf>
    <xf xxid="161" numFmtId="0" fontId="16" fillId="2" borderId="23" xfId="0" applyAlignment="1" applyBorder="1" applyFont="1" applyNumberFormat="1" applyFill="1" applyProtection="1">
      <alignment horizontal="left"/>
    </xf>
    <xf xxid="162" numFmtId="0" fontId="16" fillId="2" borderId="0" xfId="0" applyAlignment="1" applyBorder="1" applyFont="1" applyNumberFormat="1" applyFill="1" applyProtection="1">
      <alignment horizontal="left"/>
    </xf>
    <xf xxid="163" numFmtId="0" fontId="16" fillId="2" borderId="26" xfId="0" applyAlignment="1" applyBorder="1" applyFont="1" applyNumberFormat="1" applyFill="1" applyProtection="1">
      <alignment horizontal="left"/>
    </xf>
    <xf xxid="164" numFmtId="0" fontId="16" fillId="2" borderId="29" xfId="0" applyAlignment="1" applyBorder="1" applyFont="1" applyNumberFormat="1" applyFill="1" applyProtection="1">
      <alignment horizontal="center" vertical="center" wrapText="1"/>
    </xf>
    <xf xxid="165" numFmtId="0" fontId="16" fillId="2" borderId="17" xfId="0" applyAlignment="1" applyBorder="1" applyFont="1" applyNumberFormat="1" applyFill="1" applyProtection="1">
      <alignment horizontal="center" vertical="center"/>
    </xf>
    <xf xxid="166" numFmtId="0" fontId="1" fillId="2" borderId="36" xfId="0" applyAlignment="1" applyBorder="1" applyFont="1" applyNumberFormat="1" applyFill="1" applyProtection="1">
      <alignment horizontal="center" vertical="center"/>
    </xf>
    <xf xxid="167" numFmtId="0" fontId="1" fillId="2" borderId="19" xfId="0" applyAlignment="1" applyBorder="1" applyFont="1" applyNumberFormat="1" applyFill="1" applyProtection="1">
      <alignment horizontal="center" vertical="center"/>
    </xf>
    <xf xxid="168" numFmtId="0" fontId="1" fillId="2" borderId="37" xfId="0" applyAlignment="1" applyBorder="1" applyFont="1" applyNumberFormat="1" applyFill="1" applyProtection="1">
      <alignment horizontal="center" vertical="center"/>
    </xf>
    <xf xxid="169" numFmtId="0" fontId="0" fillId="2" borderId="0" xfId="0" applyAlignment="1" applyBorder="1" applyFont="1" applyNumberFormat="1" applyFill="1" applyProtection="1">
      <alignment horizontal="center" vertical="center"/>
    </xf>
    <xf xxid="170" numFmtId="0" fontId="0" fillId="2" borderId="12" xfId="0" applyAlignment="1" applyBorder="1" applyFont="1" applyNumberFormat="1" applyFill="1" applyProtection="1">
      <alignment horizontal="left" vertical="center"/>
    </xf>
    <xf xxid="171" numFmtId="0" fontId="1" fillId="2" borderId="12" xfId="0" applyAlignment="1" applyBorder="1" applyFont="1" applyNumberFormat="1" applyFill="1" applyProtection="1">
      <alignment horizontal="right"/>
    </xf>
    <xf xxid="172" numFmtId="0" fontId="1" fillId="2" borderId="38" xfId="0" applyAlignment="1" applyBorder="1" applyFont="1" applyNumberFormat="1" applyFill="1" applyProtection="1">
      <alignment horizontal="center" vertical="center"/>
    </xf>
    <xf xxid="173" numFmtId="0" fontId="1" fillId="2" borderId="39" xfId="0" applyAlignment="1" applyBorder="1" applyFont="1" applyNumberFormat="1" applyFill="1" applyProtection="1">
      <alignment horizontal="center" vertical="center"/>
    </xf>
    <xf xxid="174" numFmtId="0" fontId="1" fillId="2" borderId="40" xfId="0" applyAlignment="1" applyBorder="1" applyFont="1" applyNumberFormat="1" applyFill="1" applyProtection="1">
      <alignment horizontal="center" vertical="center"/>
    </xf>
    <xf xxid="175" numFmtId="0" fontId="1" fillId="2" borderId="19" xfId="0" applyAlignment="1" applyBorder="1" applyFont="1" applyNumberFormat="1" applyFill="1" applyProtection="1">
      <alignment horizontal="center" vertical="center" wrapText="1"/>
    </xf>
    <xf xxid="176" numFmtId="0" fontId="1" fillId="2" borderId="0" xfId="0" applyAlignment="1" applyBorder="1" applyFont="1" applyNumberFormat="1" applyFill="1" applyProtection="1">
      <alignment horizontal="center" vertical="center" wrapText="1"/>
    </xf>
    <xf xxid="177" numFmtId="0" fontId="1" fillId="2" borderId="12" xfId="0" applyAlignment="1" applyBorder="1" applyFont="1" applyNumberFormat="1" applyFill="1" applyProtection="1">
      <alignment horizontal="center" vertical="center" wrapText="1"/>
    </xf>
    <xf xxid="178" numFmtId="0" fontId="11" fillId="2" borderId="0" xfId="0" applyAlignment="1" applyBorder="1" applyFont="1" applyNumberFormat="1" applyFill="1" applyProtection="1">
      <alignment horizontal="left" indent="1"/>
    </xf>
    <xf xxid="179" numFmtId="0" fontId="0" fillId="2" borderId="0" xfId="0" applyAlignment="1" applyBorder="1" applyFont="1" applyNumberFormat="1" applyFill="1" applyProtection="1">
      <alignment horizontal="left" indent="1"/>
    </xf>
    <xf xxid="180" numFmtId="0" fontId="1" fillId="2" borderId="35" xfId="0" applyAlignment="1" applyBorder="1" applyFont="1" applyNumberFormat="1" applyFill="1" applyProtection="1">
      <alignment horizontal="right"/>
    </xf>
    <xf xxid="181" numFmtId="0" fontId="1" fillId="2" borderId="15" xfId="0" applyAlignment="1" applyBorder="1" applyFont="1" applyNumberFormat="1" applyFill="1" applyProtection="1">
      <alignment horizontal="center" vertical="center" wrapText="1"/>
    </xf>
    <xf xxid="182" numFmtId="0" fontId="1" fillId="2" borderId="20" xfId="0" applyAlignment="1" applyBorder="1" applyFont="1" applyNumberFormat="1" applyFill="1" applyProtection="1">
      <alignment horizontal="center" vertical="center" wrapText="1"/>
    </xf>
    <xf xxid="183" numFmtId="0" fontId="1" fillId="2" borderId="16" xfId="0" applyAlignment="1" applyBorder="1" applyFont="1" applyNumberFormat="1" applyFill="1" applyProtection="1">
      <alignment horizontal="center" vertical="center"/>
    </xf>
    <xf xxid="184" numFmtId="0" fontId="1" fillId="2" borderId="13" xfId="0" applyAlignment="1" applyBorder="1" applyFont="1" applyNumberFormat="1" applyFill="1" applyProtection="1">
      <alignment horizontal="center" wrapText="1"/>
    </xf>
    <xf xxid="185" numFmtId="0" fontId="1" fillId="2" borderId="11" xfId="0" applyAlignment="1" applyBorder="1" applyFont="1" applyNumberFormat="1" applyFill="1" applyProtection="1">
      <alignment horizontal="center" wrapText="1"/>
    </xf>
    <xf xxid="186" numFmtId="0" fontId="13" fillId="2" borderId="19" xfId="0" applyAlignment="1" applyBorder="1" applyFont="1" applyNumberFormat="1" applyFill="1" applyProtection="1">
      <alignment vertical="top" wrapText="1"/>
    </xf>
    <xf xxid="187" numFmtId="0" fontId="0" fillId="2" borderId="19" xfId="0" applyAlignment="1" applyBorder="1" applyFont="1" applyNumberFormat="1" applyFill="1" applyProtection="1">
      <alignment vertical="top" wrapText="1"/>
    </xf>
    <xf xxid="188" numFmtId="0" fontId="1" fillId="2" borderId="35" xfId="0" applyAlignment="1" applyBorder="1" applyFont="1" applyNumberFormat="1" applyFill="1" applyProtection="1">
      <alignment horizontal="center" vertical="center"/>
    </xf>
    <xf xxid="189" numFmtId="0" fontId="1" fillId="2" borderId="0" xfId="0" applyAlignment="1" applyBorder="1" applyFont="1" applyNumberFormat="1" applyFill="1" applyProtection="1">
      <alignment horizontal="center" vertical="center"/>
    </xf>
    <xf xxid="190" numFmtId="0" fontId="1" fillId="2" borderId="25" xfId="0" applyAlignment="1" applyBorder="1" applyFont="1" applyNumberFormat="1" applyFill="1" applyProtection="1">
      <alignment horizontal="center"/>
    </xf>
    <xf xxid="191" numFmtId="0" fontId="1" fillId="2" borderId="12" xfId="0" applyAlignment="1" applyBorder="1" applyFont="1" applyNumberFormat="1" applyFill="1" applyProtection="1">
      <alignment horizontal="center"/>
    </xf>
    <xf xxid="192" numFmtId="0" fontId="16" fillId="2" borderId="17" xfId="0" applyAlignment="1" applyBorder="1" applyFont="1" applyNumberFormat="1" applyFill="1" applyProtection="1">
      <alignment horizontal="center" vertical="center" wrapText="1"/>
    </xf>
    <xf xxid="193" numFmtId="0" fontId="16" fillId="2" borderId="41" xfId="0" applyAlignment="1" applyBorder="1" applyFont="1" applyNumberFormat="1" applyFill="1" applyProtection="1">
      <alignment horizontal="center" vertical="center" wrapText="1"/>
    </xf>
    <xf xxid="194" numFmtId="0" fontId="16" fillId="2" borderId="0" xfId="0" applyAlignment="1" applyBorder="1" applyFont="1" applyNumberFormat="1" applyFill="1" applyProtection="1">
      <alignment vertical="top"/>
    </xf>
    <xf xxid="195" numFmtId="0" fontId="0" fillId="2" borderId="0" xfId="0" applyAlignment="1" applyBorder="1" applyFont="1" applyNumberFormat="1" applyFill="1" applyProtection="1">
      <alignment vertical="top"/>
    </xf>
    <xf xxid="196" numFmtId="0" fontId="0" fillId="2" borderId="31" xfId="0" applyAlignment="1" applyBorder="1" applyFont="1" applyNumberFormat="1" applyFill="1" applyProtection="1">
      <alignment vertical="top"/>
    </xf>
    <xf xxid="197" numFmtId="0" fontId="16" fillId="2" borderId="31" xfId="0" applyAlignment="1" applyBorder="1" applyFont="1" applyNumberFormat="1" applyFill="1" applyProtection="1">
      <alignment horizontal="left" vertical="top"/>
    </xf>
    <xf xxid="198" numFmtId="0" fontId="16" fillId="2" borderId="0" xfId="0" applyAlignment="1" applyBorder="1" applyFont="1" applyNumberFormat="1" applyFill="1" applyProtection="1">
      <alignment horizontal="left" vertical="top"/>
    </xf>
    <xf xxid="199" numFmtId="0" fontId="13" fillId="2" borderId="19" xfId="0" applyAlignment="1" applyBorder="1" applyFont="1" applyNumberFormat="1" applyFill="1" applyProtection="1">
      <alignment horizontal="left" vertical="top" wrapText="1"/>
    </xf>
    <xf xxid="200" numFmtId="0" fontId="0" fillId="2" borderId="19" xfId="0" applyAlignment="1" applyBorder="1" applyFont="1" applyNumberFormat="1" applyFill="1" applyProtection="1">
      <alignment horizontal="left" vertical="top" wrapText="1"/>
    </xf>
    <xf xxid="201" numFmtId="0" fontId="16" fillId="2" borderId="34" xfId="0" applyAlignment="1" applyBorder="1" applyFont="1" applyNumberFormat="1" applyFill="1" applyProtection="1">
      <alignment horizontal="left"/>
    </xf>
    <xf xxid="202" numFmtId="0" fontId="16" fillId="2" borderId="42" xfId="0" applyAlignment="1" applyBorder="1" applyFont="1" applyNumberFormat="1" applyFill="1" applyProtection="1">
      <alignment horizontal="left"/>
    </xf>
    <xf xxid="203" numFmtId="0" fontId="16" fillId="2" borderId="43" xfId="0" applyAlignment="1" applyBorder="1" applyFont="1" applyNumberFormat="1" applyFill="1" applyProtection="1">
      <alignment horizontal="left"/>
    </xf>
    <xf xxid="204" numFmtId="0" fontId="16" fillId="2" borderId="35" xfId="0" applyAlignment="1" applyBorder="1" applyFont="1" applyNumberFormat="1" applyFill="1" applyProtection="1">
      <alignment horizontal="left"/>
    </xf>
    <xf xxid="205" numFmtId="0" fontId="16" fillId="2" borderId="17" xfId="0" applyAlignment="1" applyBorder="1" applyFont="1" applyNumberFormat="1" applyFill="1" applyProtection="1">
      <alignment horizontal="left"/>
    </xf>
    <xf xxid="206" numFmtId="0" fontId="16" fillId="2" borderId="34" xfId="0" applyAlignment="1" applyBorder="1" applyFont="1" applyNumberFormat="1" applyFill="1" applyProtection="1">
      <alignment horizontal="center" vertical="center" wrapText="1"/>
    </xf>
    <xf xxid="207" numFmtId="0" fontId="16" fillId="2" borderId="23" xfId="0" applyAlignment="1" applyBorder="1" applyFont="1" applyNumberFormat="1" applyFill="1" applyProtection="1">
      <alignment horizontal="center" vertical="center"/>
    </xf>
    <xf xxid="208" numFmtId="0" fontId="16" fillId="2" borderId="30" xfId="0" applyAlignment="1" applyBorder="1" applyFont="1" applyNumberFormat="1" applyFill="1" applyProtection="1">
      <alignment horizontal="center" vertical="center"/>
    </xf>
    <xf xxid="209" numFmtId="0" fontId="16" fillId="2" borderId="44" xfId="0" applyAlignment="1" applyBorder="1" applyFont="1" applyNumberFormat="1" applyFill="1" applyProtection="1">
      <alignment horizontal="left"/>
    </xf>
    <xf xxid="210" numFmtId="0" fontId="16" fillId="2" borderId="29" xfId="0" applyAlignment="1" applyBorder="1" applyFont="1" applyNumberFormat="1" applyFill="1" applyProtection="1">
      <alignment horizontal="left"/>
    </xf>
    <xf xxid="211" numFmtId="0" fontId="0" fillId="2" borderId="0" xfId="0"/>
    <xf xxid="212" numFmtId="0" fontId="7" fillId="2" borderId="0" xfId="0" applyAlignment="1" applyBorder="1" applyFont="1" applyNumberFormat="1" applyFill="1" applyProtection="1">
      <alignment wrapText="1"/>
    </xf>
    <xf xxid="213" numFmtId="0" fontId="34" fillId="2" borderId="0" xfId="0" applyAlignment="1" applyBorder="1" applyFont="1" applyNumberFormat="1" applyFill="1" applyProtection="1"/>
    <xf xxid="214" numFmtId="0" fontId="34" fillId="2" borderId="0" xfId="0" applyAlignment="1" applyBorder="1" applyFont="1" applyNumberFormat="1" applyFill="1" applyProtection="1">
      <alignment wrapText="1"/>
    </xf>
    <xf xxid="215" numFmtId="0" fontId="10" fillId="2" borderId="26" xfId="0" applyAlignment="1" applyBorder="1" applyFont="1" applyNumberFormat="1" applyFill="1" applyProtection="1">
      <alignment horizontal="left" wrapText="1"/>
    </xf>
    <xf xxid="216" numFmtId="0" fontId="34" fillId="2" borderId="26" xfId="0" applyAlignment="1" applyBorder="1" applyFont="1" applyNumberFormat="1" applyFill="1" applyProtection="1">
      <alignment horizontal="left" wrapText="1"/>
    </xf>
    <xf xxid="217" numFmtId="178" fontId="11" fillId="2" borderId="10" xfId="0" applyAlignment="1" applyBorder="1" applyFont="1" applyNumberFormat="1" applyFill="1" applyProtection="1">
      <alignment horizontal="right"/>
    </xf>
    <xf xxid="218" numFmtId="178" fontId="35" fillId="2" borderId="10" xfId="0" applyAlignment="1" applyBorder="1" applyFont="1" applyNumberFormat="1" applyFill="1" applyProtection="1">
      <alignment horizontal="right"/>
    </xf>
    <xf xxid="219" numFmtId="178" fontId="11" fillId="2" borderId="28" xfId="0" applyAlignment="1" applyBorder="1" applyFont="1" applyNumberFormat="1" applyFill="1" applyProtection="1">
      <alignment horizontal="right"/>
    </xf>
    <xf xxid="220" numFmtId="178" fontId="35" fillId="2" borderId="28" xfId="0" applyAlignment="1" applyBorder="1" applyFont="1" applyNumberFormat="1" applyFill="1" applyProtection="1">
      <alignment horizontal="right"/>
    </xf>
    <xf xxid="221" numFmtId="178" fontId="10" fillId="2" borderId="28" xfId="0" applyAlignment="1" applyBorder="1" applyFont="1" applyNumberFormat="1" applyFill="1" applyProtection="1">
      <alignment horizontal="right"/>
    </xf>
    <xf xxid="222" numFmtId="179" fontId="0" fillId="2" borderId="0" xfId="0" applyAlignment="1" applyBorder="1" applyFont="1" applyNumberFormat="1" applyFill="1" applyProtection="1"/>
    <xf xxid="223" numFmtId="179" fontId="10" fillId="2" borderId="0" xfId="0" applyAlignment="1" applyBorder="1" applyFont="1" applyNumberFormat="1" applyFill="1" applyProtection="1"/>
    <xf xxid="224" numFmtId="179" fontId="11" fillId="2" borderId="11" xfId="0" applyAlignment="1" applyBorder="1" applyFont="1" applyNumberFormat="1" applyFill="1" applyProtection="1">
      <alignment horizontal="right"/>
    </xf>
    <xf xxid="225" numFmtId="179" fontId="35" fillId="2" borderId="11" xfId="0" applyAlignment="1" applyBorder="1" applyFont="1" applyNumberFormat="1" applyFill="1" applyProtection="1">
      <alignment horizontal="right"/>
    </xf>
    <xf xxid="226" numFmtId="179" fontId="10" fillId="2" borderId="11" xfId="0" applyAlignment="1" applyBorder="1" applyFont="1" applyNumberFormat="1" applyFill="1" applyProtection="1">
      <alignment horizontal="right"/>
    </xf>
    <xf xxid="227" numFmtId="178" fontId="11" fillId="2" borderId="27" xfId="0" applyAlignment="1" applyBorder="1" applyFont="1" applyNumberFormat="1" applyFill="1" applyProtection="1">
      <alignment horizontal="right"/>
    </xf>
    <xf xxid="228" numFmtId="178" fontId="35" fillId="2" borderId="27" xfId="0" applyAlignment="1" applyBorder="1" applyFont="1" applyNumberFormat="1" applyFill="1" applyProtection="1">
      <alignment horizontal="right"/>
    </xf>
    <xf xxid="229" numFmtId="179" fontId="0" fillId="2" borderId="0" xfId="0" applyNumberFormat="1"/>
    <xf xxid="230" numFmtId="179" fontId="10" fillId="2" borderId="0" xfId="0" applyFont="1" applyNumberFormat="1"/>
    <xf xxid="231" numFmtId="178" fontId="11" fillId="2" borderId="10" xfId="0" applyAlignment="1" applyBorder="1" applyFont="1" applyNumberFormat="1" applyFill="1" applyProtection="1">
      <alignment horizontal="right" vertical="top"/>
    </xf>
    <xf xxid="232" numFmtId="178" fontId="35" fillId="2" borderId="10" xfId="0" applyAlignment="1" applyBorder="1" applyFont="1" applyNumberFormat="1" applyFill="1" applyProtection="1">
      <alignment horizontal="right" vertical="top"/>
    </xf>
    <xf xxid="233" numFmtId="178" fontId="11" fillId="2" borderId="11" xfId="0" applyAlignment="1" applyBorder="1" applyFont="1" applyNumberFormat="1" applyFill="1" applyProtection="1">
      <alignment horizontal="right" vertical="top"/>
    </xf>
    <xf xxid="234" numFmtId="178" fontId="35" fillId="2" borderId="11" xfId="0" applyAlignment="1" applyBorder="1" applyFont="1" applyNumberFormat="1" applyFill="1" applyProtection="1">
      <alignment horizontal="right" vertical="top"/>
    </xf>
    <xf xxid="235" numFmtId="178" fontId="10" fillId="2" borderId="11" xfId="0" applyAlignment="1" applyBorder="1" applyFont="1" applyNumberFormat="1" applyFill="1" applyProtection="1">
      <alignment horizontal="right" vertical="top"/>
    </xf>
    <xf xxid="236" numFmtId="0" fontId="10" fillId="2" borderId="0" xfId="0" applyAlignment="1" applyBorder="1" applyFont="1" applyNumberFormat="1" applyFill="1" applyProtection="1">
      <alignment horizontal="left" vertical="top" wrapText="1"/>
    </xf>
    <xf xxid="237" numFmtId="0" fontId="34" fillId="2" borderId="0" xfId="0" applyAlignment="1" applyBorder="1" applyFont="1" applyNumberFormat="1" applyFill="1" applyProtection="1">
      <alignment horizontal="left" vertical="top" wrapText="1"/>
    </xf>
    <xf xxid="238" numFmtId="49" fontId="11" fillId="2" borderId="0" xfId="0" applyAlignment="1" applyBorder="1" applyFont="1" applyNumberFormat="1" applyFill="1" applyProtection="1" quotePrefix="1">
      <alignment horizontal="right"/>
    </xf>
    <xf xxid="239" numFmtId="0" fontId="35" fillId="2" borderId="0" xfId="0" applyAlignment="1" applyBorder="1" applyFont="1" applyNumberFormat="1" applyFill="1" applyProtection="1">
      <alignment horizontal="left" indent="1"/>
    </xf>
    <xf xxid="240" numFmtId="0" fontId="36" fillId="2" borderId="0" xfId="0" applyAlignment="1" applyBorder="1" applyFont="1" applyNumberFormat="1" applyFill="1" applyProtection="1">
      <alignment horizontal="left" indent="1"/>
    </xf>
    <xf xxid="241" numFmtId="0" fontId="34" fillId="2" borderId="0" xfId="0" applyAlignment="1" applyBorder="1" applyFont="1" applyNumberFormat="1" applyFill="1" applyProtection="1">
      <alignment horizontal="left" indent="1"/>
    </xf>
    <xf xxid="242" numFmtId="49" fontId="35" fillId="2" borderId="0" xfId="0" applyAlignment="1" applyBorder="1" applyFont="1" applyNumberFormat="1" applyFill="1" applyProtection="1" quotePrefix="1">
      <alignment horizontal="right"/>
    </xf>
    <xf xxid="243" numFmtId="49" fontId="37" fillId="2" borderId="0" xfId="0" applyAlignment="1" applyBorder="1" applyFont="1" applyNumberFormat="1" applyFill="1" applyProtection="1" quotePrefix="1">
      <alignment horizontal="right"/>
    </xf>
    <xf xxid="244" numFmtId="178" fontId="11" fillId="2" borderId="11" xfId="0" applyAlignment="1" applyBorder="1" applyFont="1" applyNumberFormat="1" applyFill="1" applyProtection="1">
      <alignment horizontal="right"/>
    </xf>
    <xf xxid="245" numFmtId="178" fontId="35" fillId="2" borderId="11" xfId="0" applyAlignment="1" applyBorder="1" applyFont="1" applyNumberFormat="1" applyFill="1" applyProtection="1">
      <alignment horizontal="right"/>
    </xf>
    <xf xxid="246" numFmtId="178" fontId="10" fillId="2" borderId="11" xfId="0" applyAlignment="1" applyBorder="1" applyFont="1" applyNumberFormat="1" applyFill="1" applyProtection="1">
      <alignment horizontal="right"/>
    </xf>
    <xf xxid="247" numFmtId="180" fontId="10" fillId="2" borderId="11" xfId="0" applyAlignment="1" applyBorder="1" applyFont="1" applyNumberFormat="1" applyFill="1" applyProtection="1">
      <alignment horizontal="right"/>
    </xf>
    <xf xxid="248" numFmtId="178" fontId="38" fillId="2" borderId="10" xfId="0" applyAlignment="1" applyBorder="1" applyFont="1" applyNumberFormat="1" applyFill="1" applyProtection="1">
      <alignment horizontal="right"/>
    </xf>
    <xf xxid="249" numFmtId="178" fontId="38" fillId="2" borderId="11" xfId="0" applyAlignment="1" applyBorder="1" applyFont="1" applyNumberFormat="1" applyFill="1" applyProtection="1">
      <alignment horizontal="right"/>
    </xf>
    <xf xxid="250" numFmtId="178" fontId="39" fillId="2" borderId="11" xfId="0" applyAlignment="1" applyBorder="1" applyFont="1" applyNumberFormat="1" applyFill="1" applyProtection="1">
      <alignment horizontal="right"/>
    </xf>
    <xf xxid="251" numFmtId="180" fontId="39" fillId="2" borderId="11" xfId="0" applyAlignment="1" applyBorder="1" applyFont="1" applyNumberFormat="1" applyFill="1" applyProtection="1">
      <alignment horizontal="right"/>
    </xf>
    <xf xxid="252" numFmtId="0" fontId="40" fillId="2" borderId="0" xfId="0" applyAlignment="1" applyBorder="1" applyFont="1" applyNumberFormat="1" applyFill="1" applyProtection="1">
      <alignment horizontal="center"/>
    </xf>
    <xf xxid="253" numFmtId="0" fontId="41" fillId="2" borderId="0" xfId="0" applyAlignment="1" applyBorder="1" applyFont="1" applyNumberFormat="1" applyFill="1" applyProtection="1">
      <alignment horizontal="center"/>
    </xf>
    <xf xxid="254" numFmtId="0" fontId="42" fillId="2" borderId="0" xfId="0" applyAlignment="1" applyBorder="1" applyFont="1" applyNumberFormat="1" applyFill="1" applyProtection="1">
      <alignment horizontal="center"/>
    </xf>
    <xf xxid="255" numFmtId="0" fontId="34" fillId="2" borderId="0" xfId="0" applyAlignment="1" applyBorder="1" applyFont="1" applyNumberFormat="1" applyFill="1" applyProtection="1">
      <alignment horizontal="right" indent="1"/>
    </xf>
    <xf xxid="256" numFmtId="0" fontId="43" fillId="2" borderId="0" xfId="0" applyAlignment="1" applyBorder="1" applyFont="1" applyNumberFormat="1" applyFill="1" applyProtection="1">
      <alignment horizontal="right" indent="1"/>
    </xf>
    <xf xxid="257" numFmtId="0" fontId="34" fillId="2" borderId="26" xfId="0" applyAlignment="1" applyBorder="1" applyFont="1" applyNumberFormat="1" applyFill="1" applyProtection="1">
      <alignment horizontal="right" indent="2"/>
    </xf>
    <xf xxid="258" numFmtId="0" fontId="43" fillId="2" borderId="26" xfId="0" applyAlignment="1" applyBorder="1" applyFont="1" applyNumberFormat="1" applyFill="1" applyProtection="1">
      <alignment horizontal="right" indent="2"/>
    </xf>
    <xf xxid="259" numFmtId="178" fontId="44" fillId="2" borderId="10" xfId="0" applyAlignment="1" applyBorder="1" applyFont="1" applyNumberFormat="1" applyFill="1" applyProtection="1">
      <alignment horizontal="right"/>
    </xf>
    <xf xxid="260" numFmtId="178" fontId="44" fillId="2" borderId="11" xfId="0" applyAlignment="1" applyBorder="1" applyFont="1" applyNumberFormat="1" applyFill="1" applyProtection="1">
      <alignment horizontal="right"/>
    </xf>
    <xf xxid="261" numFmtId="178" fontId="45" fillId="2" borderId="11" xfId="0" applyAlignment="1" applyBorder="1" applyFont="1" applyNumberFormat="1" applyFill="1" applyProtection="1">
      <alignment horizontal="right"/>
    </xf>
    <xf xxid="262" numFmtId="181" fontId="10" fillId="2" borderId="11" xfId="0" applyAlignment="1" applyBorder="1" applyFont="1" applyNumberFormat="1" applyFill="1" applyProtection="1">
      <alignment horizontal="right"/>
    </xf>
    <xf xxid="263" numFmtId="181" fontId="45" fillId="2" borderId="11" xfId="0" applyAlignment="1" applyBorder="1" applyFont="1" applyNumberFormat="1" applyFill="1" applyProtection="1">
      <alignment horizontal="right"/>
    </xf>
    <xf xxid="264" numFmtId="0" fontId="34" fillId="2" borderId="35" xfId="0" applyAlignment="1" applyBorder="1" applyFont="1" applyNumberFormat="1" applyFill="1" applyProtection="1">
      <alignment horizontal="right"/>
    </xf>
    <xf xxid="265" numFmtId="182" fontId="9" fillId="2" borderId="29" xfId="0" applyAlignment="1" applyBorder="1" applyFont="1" applyNumberFormat="1" applyFill="1" applyProtection="1">
      <alignment horizontal="right"/>
    </xf>
    <xf xxid="266" numFmtId="182" fontId="10" fillId="2" borderId="29" xfId="0" applyAlignment="1" applyBorder="1" applyFont="1" applyNumberFormat="1" applyFill="1" applyProtection="1">
      <alignment horizontal="right"/>
    </xf>
    <xf xxid="267" numFmtId="182" fontId="11" fillId="2" borderId="29" xfId="0" applyAlignment="1" applyBorder="1" applyFont="1" applyNumberFormat="1" applyFill="1" applyProtection="1">
      <alignment horizontal="right"/>
    </xf>
    <xf xxid="268" numFmtId="182" fontId="35" fillId="2" borderId="29" xfId="0" applyAlignment="1" applyBorder="1" applyFont="1" applyNumberFormat="1" applyFill="1" applyProtection="1">
      <alignment horizontal="right"/>
    </xf>
    <xf xxid="269" numFmtId="182" fontId="11" fillId="2" borderId="28" xfId="0" applyAlignment="1" applyBorder="1" applyFont="1" applyNumberFormat="1" applyFill="1" applyProtection="1">
      <alignment horizontal="right"/>
    </xf>
    <xf xxid="270" numFmtId="182" fontId="35" fillId="2" borderId="28" xfId="0" applyAlignment="1" applyBorder="1" applyFont="1" applyNumberFormat="1" applyFill="1" applyProtection="1">
      <alignment horizontal="right"/>
    </xf>
    <xf xxid="271" numFmtId="183" fontId="11" fillId="2" borderId="34" xfId="0" applyAlignment="1" applyBorder="1" applyFont="1" applyNumberFormat="1" applyFill="1" applyProtection="1">
      <alignment horizontal="right"/>
    </xf>
    <xf xxid="272" numFmtId="183" fontId="35" fillId="2" borderId="34" xfId="0" applyAlignment="1" applyBorder="1" applyFont="1" applyNumberFormat="1" applyFill="1" applyProtection="1">
      <alignment horizontal="right"/>
    </xf>
    <xf xxid="273" numFmtId="184" fontId="7" fillId="2" borderId="17" xfId="0" applyAlignment="1" applyBorder="1" applyFont="1" applyNumberFormat="1" applyFill="1" applyProtection="1"/>
    <xf xxid="274" numFmtId="184" fontId="10" fillId="2" borderId="17" xfId="0" applyAlignment="1" applyBorder="1" applyFont="1" applyNumberFormat="1" applyFill="1" applyProtection="1"/>
    <xf xxid="275" numFmtId="184" fontId="11" fillId="2" borderId="17" xfId="0" applyAlignment="1" applyBorder="1" applyFont="1" applyNumberFormat="1" applyFill="1" applyProtection="1">
      <alignment horizontal="right"/>
    </xf>
    <xf xxid="276" numFmtId="184" fontId="35" fillId="2" borderId="17" xfId="0" applyAlignment="1" applyBorder="1" applyFont="1" applyNumberFormat="1" applyFill="1" applyProtection="1">
      <alignment horizontal="right"/>
    </xf>
    <xf xxid="277" numFmtId="184" fontId="11" fillId="2" borderId="11" xfId="0" applyAlignment="1" applyBorder="1" applyFont="1" applyNumberFormat="1" applyFill="1" applyProtection="1">
      <alignment horizontal="right"/>
    </xf>
    <xf xxid="278" numFmtId="184" fontId="35" fillId="2" borderId="11" xfId="0" applyAlignment="1" applyBorder="1" applyFont="1" applyNumberFormat="1" applyFill="1" applyProtection="1">
      <alignment horizontal="right"/>
    </xf>
    <xf xxid="279" numFmtId="184" fontId="11" fillId="2" borderId="23" xfId="0" applyAlignment="1" applyBorder="1" applyFont="1" applyNumberFormat="1" applyFill="1" applyProtection="1">
      <alignment horizontal="right"/>
    </xf>
    <xf xxid="280" numFmtId="184" fontId="35" fillId="2" borderId="23" xfId="0" applyAlignment="1" applyBorder="1" applyFont="1" applyNumberFormat="1" applyFill="1" applyProtection="1">
      <alignment horizontal="right"/>
    </xf>
    <xf xxid="281" numFmtId="182" fontId="11" fillId="2" borderId="34" xfId="0" applyAlignment="1" applyBorder="1" applyFont="1" applyNumberFormat="1" applyFill="1" applyProtection="1">
      <alignment horizontal="right"/>
    </xf>
    <xf xxid="282" numFmtId="182" fontId="35" fillId="2" borderId="34" xfId="0" applyAlignment="1" applyBorder="1" applyFont="1" applyNumberFormat="1" applyFill="1" applyProtection="1">
      <alignment horizontal="right"/>
    </xf>
    <xf xxid="283" numFmtId="0" fontId="34" fillId="2" borderId="0" xfId="0" applyAlignment="1" applyBorder="1" applyFont="1" applyNumberFormat="1" applyFill="1" applyProtection="1">
      <alignment horizontal="right" vertical="top"/>
    </xf>
    <xf xxid="284" numFmtId="182" fontId="9" fillId="2" borderId="17" xfId="0" applyAlignment="1" applyBorder="1" applyFont="1" applyNumberFormat="1" applyFill="1" applyProtection="1">
      <alignment horizontal="right" vertical="top"/>
    </xf>
    <xf xxid="285" numFmtId="182" fontId="10" fillId="2" borderId="17" xfId="0" applyAlignment="1" applyBorder="1" applyFont="1" applyNumberFormat="1" applyFill="1" applyProtection="1">
      <alignment horizontal="right" vertical="top"/>
    </xf>
    <xf xxid="286" numFmtId="182" fontId="11" fillId="2" borderId="17" xfId="0" applyAlignment="1" applyBorder="1" applyFont="1" applyNumberFormat="1" applyFill="1" applyProtection="1">
      <alignment horizontal="right" vertical="top"/>
    </xf>
    <xf xxid="287" numFmtId="182" fontId="35" fillId="2" borderId="17" xfId="0" applyAlignment="1" applyBorder="1" applyFont="1" applyNumberFormat="1" applyFill="1" applyProtection="1">
      <alignment horizontal="right" vertical="top"/>
    </xf>
    <xf xxid="288" numFmtId="182" fontId="11" fillId="2" borderId="11" xfId="0" applyAlignment="1" applyBorder="1" applyFont="1" applyNumberFormat="1" applyFill="1" applyProtection="1">
      <alignment horizontal="right" vertical="top"/>
    </xf>
    <xf xxid="289" numFmtId="182" fontId="35" fillId="2" borderId="11" xfId="0" applyAlignment="1" applyBorder="1" applyFont="1" applyNumberFormat="1" applyFill="1" applyProtection="1">
      <alignment horizontal="right" vertical="top"/>
    </xf>
    <xf xxid="290" numFmtId="183" fontId="11" fillId="2" borderId="23" xfId="0" applyAlignment="1" applyBorder="1" applyFont="1" applyNumberFormat="1" applyFill="1" applyProtection="1">
      <alignment horizontal="right" vertical="top"/>
    </xf>
    <xf xxid="291" numFmtId="183" fontId="35" fillId="2" borderId="23" xfId="0" applyAlignment="1" applyBorder="1" applyFont="1" applyNumberFormat="1" applyFill="1" applyProtection="1">
      <alignment horizontal="right" vertical="top"/>
    </xf>
    <xf xxid="292" numFmtId="182" fontId="10" fillId="2" borderId="20" xfId="0" applyAlignment="1" applyBorder="1" applyFont="1" applyNumberFormat="1" applyFill="1" applyProtection="1">
      <alignment horizontal="right"/>
    </xf>
    <xf xxid="293" numFmtId="183" fontId="10" fillId="2" borderId="20" xfId="0" applyAlignment="1" applyBorder="1" applyFont="1" applyNumberFormat="1" applyFill="1" applyProtection="1">
      <alignment horizontal="right"/>
    </xf>
    <xf xxid="294" numFmtId="183" fontId="39" fillId="2" borderId="20" xfId="0" applyAlignment="1" applyBorder="1" applyFont="1" applyNumberFormat="1" applyFill="1" applyProtection="1">
      <alignment horizontal="right"/>
    </xf>
    <xf xxid="295" numFmtId="49" fontId="11" fillId="2" borderId="23" xfId="0" applyAlignment="1" applyBorder="1" applyFont="1" applyNumberFormat="1" applyFill="1" applyProtection="1" quotePrefix="1">
      <alignment horizontal="right"/>
    </xf>
    <xf xxid="296" numFmtId="182" fontId="9" fillId="2" borderId="17" xfId="0" applyAlignment="1" applyBorder="1" applyFont="1" applyNumberFormat="1" applyFill="1" applyProtection="1">
      <alignment horizontal="right"/>
    </xf>
    <xf xxid="297" numFmtId="182" fontId="10" fillId="2" borderId="17" xfId="0" applyAlignment="1" applyBorder="1" applyFont="1" applyNumberFormat="1" applyFill="1" applyProtection="1">
      <alignment horizontal="right"/>
    </xf>
    <xf xxid="298" numFmtId="182" fontId="11" fillId="2" borderId="17" xfId="0" applyAlignment="1" applyBorder="1" applyFont="1" applyNumberFormat="1" applyFill="1" applyProtection="1">
      <alignment horizontal="right"/>
    </xf>
    <xf xxid="299" numFmtId="182" fontId="35" fillId="2" borderId="17" xfId="0" applyAlignment="1" applyBorder="1" applyFont="1" applyNumberFormat="1" applyFill="1" applyProtection="1">
      <alignment horizontal="right"/>
    </xf>
    <xf xxid="300" numFmtId="182" fontId="11" fillId="2" borderId="11" xfId="0" applyAlignment="1" applyBorder="1" applyFont="1" applyNumberFormat="1" applyFill="1" applyProtection="1">
      <alignment horizontal="right"/>
    </xf>
    <xf xxid="301" numFmtId="182" fontId="35" fillId="2" borderId="11" xfId="0" applyAlignment="1" applyBorder="1" applyFont="1" applyNumberFormat="1" applyFill="1" applyProtection="1">
      <alignment horizontal="right"/>
    </xf>
    <xf xxid="302" numFmtId="49" fontId="35" fillId="2" borderId="23" xfId="0" applyAlignment="1" applyBorder="1" applyFont="1" applyNumberFormat="1" applyFill="1" applyProtection="1">
      <alignment horizontal="right"/>
    </xf>
    <xf xxid="303" numFmtId="49" fontId="37" fillId="2" borderId="23" xfId="0" applyAlignment="1" applyBorder="1" applyFont="1" applyNumberFormat="1" applyFill="1" applyProtection="1">
      <alignment horizontal="right"/>
    </xf>
    <xf xxid="304" numFmtId="49" fontId="35" fillId="2" borderId="23" xfId="0" applyAlignment="1" applyBorder="1" applyFont="1" applyNumberFormat="1" applyFill="1" applyProtection="1" quotePrefix="1">
      <alignment horizontal="right"/>
    </xf>
    <xf xxid="305" numFmtId="49" fontId="37" fillId="2" borderId="23" xfId="0" applyAlignment="1" applyBorder="1" applyFont="1" applyNumberFormat="1" applyFill="1" applyProtection="1" quotePrefix="1">
      <alignment horizontal="right"/>
    </xf>
    <xf xxid="306" numFmtId="49" fontId="36" fillId="2" borderId="23" xfId="0" applyAlignment="1" applyBorder="1" applyFont="1" applyNumberFormat="1" applyFill="1" applyProtection="1">
      <alignment horizontal="right"/>
    </xf>
    <xf xxid="307" numFmtId="185" fontId="11" fillId="2" borderId="17" xfId="0" applyAlignment="1" applyBorder="1" applyFont="1" applyNumberFormat="1" applyFill="1" applyProtection="1">
      <alignment horizontal="right"/>
    </xf>
    <xf xxid="308" numFmtId="185" fontId="35" fillId="2" borderId="17" xfId="0" applyAlignment="1" applyBorder="1" applyFont="1" applyNumberFormat="1" applyFill="1" applyProtection="1">
      <alignment horizontal="right"/>
    </xf>
    <xf xxid="309" numFmtId="182" fontId="39" fillId="2" borderId="17" xfId="0" applyAlignment="1" applyBorder="1" applyFont="1" applyNumberFormat="1" applyFill="1" applyProtection="1">
      <alignment horizontal="right"/>
    </xf>
    <xf xxid="310" numFmtId="182" fontId="38" fillId="2" borderId="17" xfId="0" applyAlignment="1" applyBorder="1" applyFont="1" applyNumberFormat="1" applyFill="1" applyProtection="1">
      <alignment horizontal="right"/>
    </xf>
    <xf xxid="311" numFmtId="182" fontId="38" fillId="2" borderId="11" xfId="0" applyAlignment="1" applyBorder="1" applyFont="1" applyNumberFormat="1" applyFill="1" applyProtection="1">
      <alignment horizontal="right"/>
    </xf>
    <xf xxid="312" numFmtId="185" fontId="9" fillId="2" borderId="17" xfId="0" applyAlignment="1" applyBorder="1" applyFont="1" applyNumberFormat="1" applyFill="1" applyProtection="1">
      <alignment horizontal="right"/>
    </xf>
    <xf xxid="313" numFmtId="185" fontId="10" fillId="2" borderId="17" xfId="0" applyAlignment="1" applyBorder="1" applyFont="1" applyNumberFormat="1" applyFill="1" applyProtection="1">
      <alignment horizontal="right"/>
    </xf>
    <xf xxid="314" numFmtId="185" fontId="39" fillId="2" borderId="17" xfId="0" applyAlignment="1" applyBorder="1" applyFont="1" applyNumberFormat="1" applyFill="1" applyProtection="1">
      <alignment horizontal="right"/>
    </xf>
    <xf xxid="315" numFmtId="185" fontId="38" fillId="2" borderId="17" xfId="0" applyAlignment="1" applyBorder="1" applyFont="1" applyNumberFormat="1" applyFill="1" applyProtection="1">
      <alignment horizontal="right"/>
    </xf>
    <xf xxid="316" numFmtId="182" fontId="11" fillId="2" borderId="20" xfId="0" applyAlignment="1" applyBorder="1" applyFont="1" applyNumberFormat="1" applyFill="1" applyProtection="1">
      <alignment horizontal="right"/>
    </xf>
    <xf xxid="317" numFmtId="182" fontId="35" fillId="2" borderId="20" xfId="0" applyAlignment="1" applyBorder="1" applyFont="1" applyNumberFormat="1" applyFill="1" applyProtection="1">
      <alignment horizontal="right"/>
    </xf>
    <xf xxid="318" numFmtId="182" fontId="44" fillId="2" borderId="20" xfId="0" applyAlignment="1" applyBorder="1" applyFont="1" applyNumberFormat="1" applyFill="1" applyProtection="1">
      <alignment horizontal="right"/>
    </xf>
    <xf xxid="319" numFmtId="0" fontId="41" fillId="2" borderId="35" xfId="0" applyAlignment="1" applyBorder="1" applyFont="1" applyNumberFormat="1" applyFill="1" applyProtection="1">
      <alignment horizontal="right"/>
    </xf>
    <xf xxid="320" numFmtId="0" fontId="42" fillId="2" borderId="35" xfId="0" applyAlignment="1" applyBorder="1" applyFont="1" applyNumberFormat="1" applyFill="1" applyProtection="1">
      <alignment horizontal="right"/>
    </xf>
    <xf xxid="321" numFmtId="183" fontId="9" fillId="2" borderId="17" xfId="0" applyAlignment="1" applyBorder="1" applyFont="1" applyNumberFormat="1" applyFill="1" applyProtection="1">
      <alignment horizontal="right"/>
    </xf>
    <xf xxid="322" numFmtId="183" fontId="10" fillId="2" borderId="17" xfId="0" applyAlignment="1" applyBorder="1" applyFont="1" applyNumberFormat="1" applyFill="1" applyProtection="1">
      <alignment horizontal="right"/>
    </xf>
    <xf xxid="323" numFmtId="183" fontId="45" fillId="2" borderId="17" xfId="0" applyAlignment="1" applyBorder="1" applyFont="1" applyNumberFormat="1" applyFill="1" applyProtection="1">
      <alignment horizontal="right"/>
    </xf>
    <xf xxid="324" numFmtId="183" fontId="11" fillId="2" borderId="17" xfId="0" applyAlignment="1" applyBorder="1" applyFont="1" applyNumberFormat="1" applyFill="1" applyProtection="1">
      <alignment horizontal="right"/>
    </xf>
    <xf xxid="325" numFmtId="183" fontId="35" fillId="2" borderId="17" xfId="0" applyAlignment="1" applyBorder="1" applyFont="1" applyNumberFormat="1" applyFill="1" applyProtection="1">
      <alignment horizontal="right"/>
    </xf>
    <xf xxid="326" numFmtId="183" fontId="44" fillId="2" borderId="17" xfId="0" applyAlignment="1" applyBorder="1" applyFont="1" applyNumberFormat="1" applyFill="1" applyProtection="1">
      <alignment horizontal="right"/>
    </xf>
    <xf xxid="327" numFmtId="182" fontId="44" fillId="2" borderId="11"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W49"/>
  <sheetViews>
    <sheetView view="normal" workbookViewId="0">
      <selection pane="topLeft" activeCell="A2" sqref="A2"/>
    </sheetView>
  </sheetViews>
  <sheetFormatPr customHeight="1" defaultRowHeight="16.5" baseColWidth="0"/>
  <cols>
    <col min="1" max="1" width="7.625" style="3" customWidth="1"/>
    <col min="2" max="2" width="3.125" style="3" customWidth="1"/>
    <col min="3" max="4" width="2.625" style="3" customWidth="1"/>
    <col min="5" max="7" width="11.625" customWidth="1"/>
    <col min="8" max="10" width="11.125" customWidth="1"/>
    <col min="11" max="11" width="11.125" style="3" customWidth="1"/>
    <col min="12" max="15" width="11.125" customWidth="1"/>
    <col min="16" max="16" width="11.125" hidden="1" customWidth="1"/>
    <col min="17" max="18" width="10.625" hidden="1" customWidth="1"/>
    <col min="19" max="19" width="10.875" customWidth="1"/>
    <col min="20" max="20" width="2.625" customWidth="1"/>
    <col min="21" max="22" width="3.125" customWidth="1"/>
    <col min="23" max="23" width="8.375" customWidth="1"/>
  </cols>
  <sheetData>
    <row r="1" spans="1:23" ht="39.95" customHeight="1">
      <c r="A1" s="106" t="s">
        <v>0</v>
      </c>
      <c r="B1" s="106"/>
      <c r="C1" s="106"/>
      <c r="D1" s="106"/>
      <c r="E1" s="106"/>
      <c r="F1" s="106"/>
      <c r="G1" s="106"/>
      <c r="H1" s="106"/>
      <c r="I1" s="106"/>
      <c r="J1" s="106"/>
      <c r="K1" s="106" t="s">
        <v>0</v>
      </c>
      <c r="L1" s="106"/>
      <c r="M1" s="106"/>
      <c r="N1" s="106"/>
      <c r="O1" s="106"/>
      <c r="P1" s="106"/>
      <c r="Q1" s="106"/>
      <c r="R1" s="106"/>
      <c r="S1" s="106"/>
      <c r="T1" s="106"/>
      <c r="U1" s="106"/>
      <c r="V1" s="106"/>
      <c r="W1" s="106"/>
    </row>
    <row r="2" spans="1:23" ht="15" customHeight="1" thickBot="1">
      <c r="A2" s="3"/>
      <c r="B2" s="3"/>
      <c r="C2" s="3"/>
      <c r="D2" s="32"/>
      <c r="E2" s="1"/>
      <c r="F2" s="107"/>
      <c r="G2" s="107"/>
      <c r="H2" s="107"/>
      <c r="I2" s="108" t="s">
        <v>38</v>
      </c>
      <c r="J2" s="108"/>
      <c r="L2" s="1"/>
      <c r="M2" s="1"/>
      <c r="N2" s="1"/>
      <c r="O2" s="107"/>
      <c r="P2" s="107"/>
      <c r="Q2" s="107"/>
      <c r="R2" s="107"/>
      <c r="S2" s="107"/>
      <c r="T2" s="108" t="s">
        <v>38</v>
      </c>
      <c r="U2" s="108"/>
      <c r="V2" s="108"/>
      <c r="W2" s="108"/>
    </row>
    <row r="3" spans="1:23" ht="15" customHeight="1">
      <c r="A3" s="112" t="s">
        <v>37</v>
      </c>
      <c r="B3" s="112"/>
      <c r="C3" s="112"/>
      <c r="D3" s="112"/>
      <c r="E3" s="103" t="s">
        <v>12</v>
      </c>
      <c r="F3" s="104"/>
      <c r="G3" s="105"/>
      <c r="H3" s="109" t="s">
        <v>39</v>
      </c>
      <c r="I3" s="110"/>
      <c r="J3" s="111"/>
      <c r="K3" s="110" t="s">
        <v>13</v>
      </c>
      <c r="L3" s="110"/>
      <c r="M3" s="110"/>
      <c r="N3" s="111"/>
      <c r="O3" s="121" t="s">
        <v>14</v>
      </c>
      <c r="P3" s="95"/>
      <c r="Q3" s="71"/>
      <c r="R3" s="71"/>
      <c r="S3" s="118" t="s">
        <v>15</v>
      </c>
      <c r="T3" s="103" t="s">
        <v>37</v>
      </c>
      <c r="U3" s="104"/>
      <c r="V3" s="104"/>
      <c r="W3" s="104"/>
    </row>
    <row r="4" spans="1:23" ht="38.1" customHeight="1" thickBot="1">
      <c r="A4" s="113"/>
      <c r="B4" s="113"/>
      <c r="C4" s="113"/>
      <c r="D4" s="113"/>
      <c r="E4" s="72" t="s">
        <v>16</v>
      </c>
      <c r="F4" s="73" t="s">
        <v>17</v>
      </c>
      <c r="G4" s="73" t="s">
        <v>36</v>
      </c>
      <c r="H4" s="73" t="s">
        <v>18</v>
      </c>
      <c r="I4" s="73" t="s">
        <v>19</v>
      </c>
      <c r="J4" s="73" t="s">
        <v>35</v>
      </c>
      <c r="K4" s="74" t="s">
        <v>20</v>
      </c>
      <c r="L4" s="73" t="s">
        <v>21</v>
      </c>
      <c r="M4" s="73" t="s">
        <v>22</v>
      </c>
      <c r="N4" s="73" t="s">
        <v>23</v>
      </c>
      <c r="O4" s="122"/>
      <c r="P4" s="96"/>
      <c r="Q4" s="75"/>
      <c r="R4" s="75"/>
      <c r="S4" s="119"/>
      <c r="T4" s="125"/>
      <c r="U4" s="126"/>
      <c r="V4" s="126"/>
      <c r="W4" s="126"/>
    </row>
    <row r="5" spans="1:23" ht="15.95" customHeight="1" thickBot="1">
      <c r="A5" s="114"/>
      <c r="B5" s="114"/>
      <c r="C5" s="114"/>
      <c r="D5" s="114"/>
      <c r="E5" s="76" t="s">
        <v>24</v>
      </c>
      <c r="F5" s="77" t="s">
        <v>25</v>
      </c>
      <c r="G5" s="77" t="s">
        <v>26</v>
      </c>
      <c r="H5" s="77" t="s">
        <v>27</v>
      </c>
      <c r="I5" s="77" t="s">
        <v>28</v>
      </c>
      <c r="J5" s="77" t="s">
        <v>29</v>
      </c>
      <c r="K5" s="78" t="s">
        <v>30</v>
      </c>
      <c r="L5" s="77" t="s">
        <v>31</v>
      </c>
      <c r="M5" s="77" t="s">
        <v>32</v>
      </c>
      <c r="N5" s="77" t="s">
        <v>33</v>
      </c>
      <c r="O5" s="79" t="s">
        <v>34</v>
      </c>
      <c r="P5" s="97"/>
      <c r="Q5" s="75"/>
      <c r="R5" s="75"/>
      <c r="S5" s="120"/>
      <c r="T5" s="127"/>
      <c r="U5" s="128"/>
      <c r="V5" s="128"/>
      <c r="W5" s="128"/>
    </row>
    <row r="6" spans="1:23" ht="5.1" customHeight="1">
      <c r="A6" s="19"/>
      <c r="B6" s="20"/>
      <c r="C6" s="20"/>
      <c r="D6" s="20"/>
      <c r="E6" s="5"/>
      <c r="F6" s="6"/>
      <c r="G6" s="7"/>
      <c r="H6" s="7"/>
      <c r="I6" s="7"/>
      <c r="J6" s="7"/>
      <c r="K6" s="16"/>
      <c r="L6" s="70"/>
      <c r="M6" s="70"/>
      <c r="N6" s="70"/>
      <c r="O6" s="10"/>
      <c r="P6" s="37"/>
      <c r="Q6" s="37"/>
      <c r="R6" s="37"/>
      <c r="S6" s="12"/>
      <c r="T6" s="9"/>
      <c r="U6" s="9"/>
      <c r="V6" s="9"/>
      <c r="W6" s="9"/>
    </row>
    <row r="7" spans="1:23" ht="15" customHeight="1">
      <c r="A7" s="191">
        <v>2016</v>
      </c>
      <c r="B7" s="36"/>
      <c r="C7" s="193"/>
      <c r="D7" s="195"/>
      <c r="E7" s="196">
        <v>1902621532</v>
      </c>
      <c r="F7" s="197">
        <v>1960999818</v>
      </c>
      <c r="G7" s="198">
        <v>-58378286</v>
      </c>
      <c r="H7" s="198">
        <v>45889388</v>
      </c>
      <c r="I7" s="198">
        <v>118889388</v>
      </c>
      <c r="J7" s="198">
        <v>73000000</v>
      </c>
      <c r="K7" s="260">
        <v>0</v>
      </c>
      <c r="L7" s="263">
        <v>0</v>
      </c>
      <c r="M7" s="263">
        <v>0</v>
      </c>
      <c r="N7" s="263">
        <v>0</v>
      </c>
      <c r="O7" s="264">
        <v>-12488898</v>
      </c>
      <c r="P7" s="50"/>
      <c r="Q7" s="50"/>
      <c r="R7" s="50"/>
      <c r="S7" s="255">
        <v>-326171252</v>
      </c>
      <c r="T7" s="257">
        <v>2016</v>
      </c>
      <c r="U7" s="44"/>
      <c r="V7" s="44"/>
      <c r="W7" s="36"/>
    </row>
    <row r="8" spans="1:23" ht="15" customHeight="1">
      <c r="A8" s="191">
        <v>2017</v>
      </c>
      <c r="B8" s="36"/>
      <c r="C8" s="193"/>
      <c r="D8" s="195"/>
      <c r="E8" s="196">
        <v>1940443677</v>
      </c>
      <c r="F8" s="197">
        <v>1960094068</v>
      </c>
      <c r="G8" s="198">
        <v>-19650391</v>
      </c>
      <c r="H8" s="198">
        <v>23693632</v>
      </c>
      <c r="I8" s="198">
        <v>97993632</v>
      </c>
      <c r="J8" s="198">
        <v>74300000</v>
      </c>
      <c r="K8" s="260">
        <v>0</v>
      </c>
      <c r="L8" s="263">
        <v>0</v>
      </c>
      <c r="M8" s="263">
        <v>0</v>
      </c>
      <c r="N8" s="263">
        <v>0</v>
      </c>
      <c r="O8" s="264">
        <v>4043241</v>
      </c>
      <c r="P8" s="50"/>
      <c r="Q8" s="50"/>
      <c r="R8" s="50"/>
      <c r="S8" s="255">
        <v>-322128011</v>
      </c>
      <c r="T8" s="257">
        <v>2017</v>
      </c>
      <c r="U8" s="44"/>
      <c r="V8" s="44"/>
      <c r="W8" s="36"/>
    </row>
    <row r="9" spans="1:23" ht="15" customHeight="1">
      <c r="A9" s="191">
        <v>2018</v>
      </c>
      <c r="B9" s="36"/>
      <c r="C9" s="193"/>
      <c r="D9" s="195"/>
      <c r="E9" s="196">
        <v>2046139678</v>
      </c>
      <c r="F9" s="197">
        <v>2031716618</v>
      </c>
      <c r="G9" s="198">
        <v>14423060</v>
      </c>
      <c r="H9" s="198">
        <v>-34703410</v>
      </c>
      <c r="I9" s="198">
        <v>44496590</v>
      </c>
      <c r="J9" s="198">
        <v>79200000</v>
      </c>
      <c r="K9" s="260">
        <v>0</v>
      </c>
      <c r="L9" s="263">
        <v>0</v>
      </c>
      <c r="M9" s="263">
        <v>0</v>
      </c>
      <c r="N9" s="263">
        <v>0</v>
      </c>
      <c r="O9" s="264">
        <v>-20280350</v>
      </c>
      <c r="P9" s="50"/>
      <c r="Q9" s="50"/>
      <c r="R9" s="50"/>
      <c r="S9" s="255">
        <v>-342408361</v>
      </c>
      <c r="T9" s="257">
        <v>2018</v>
      </c>
      <c r="U9" s="44"/>
      <c r="V9" s="44"/>
      <c r="W9" s="36"/>
    </row>
    <row r="10" spans="1:23" ht="15" customHeight="1">
      <c r="A10" s="191">
        <v>2019</v>
      </c>
      <c r="B10" s="36"/>
      <c r="C10" s="193"/>
      <c r="D10" s="195"/>
      <c r="E10" s="196">
        <v>2093771863</v>
      </c>
      <c r="F10" s="197">
        <v>2002024133</v>
      </c>
      <c r="G10" s="198">
        <v>91747731</v>
      </c>
      <c r="H10" s="198">
        <v>-29630855</v>
      </c>
      <c r="I10" s="198">
        <v>58869145</v>
      </c>
      <c r="J10" s="198">
        <v>88500000</v>
      </c>
      <c r="K10" s="260">
        <v>0</v>
      </c>
      <c r="L10" s="263">
        <v>0</v>
      </c>
      <c r="M10" s="263">
        <v>0</v>
      </c>
      <c r="N10" s="263">
        <v>0</v>
      </c>
      <c r="O10" s="264">
        <v>62116876</v>
      </c>
      <c r="P10" s="50"/>
      <c r="Q10" s="50"/>
      <c r="R10" s="50"/>
      <c r="S10" s="255">
        <v>-280291485</v>
      </c>
      <c r="T10" s="257">
        <v>2019</v>
      </c>
      <c r="U10" s="44"/>
      <c r="V10" s="44"/>
      <c r="W10" s="36"/>
    </row>
    <row r="11" spans="1:23" ht="15" customHeight="1">
      <c r="A11" s="191">
        <v>2020</v>
      </c>
      <c r="B11" s="36"/>
      <c r="C11" s="193"/>
      <c r="D11" s="195"/>
      <c r="E11" s="196">
        <v>2185456791</v>
      </c>
      <c r="F11" s="197">
        <v>2244121350</v>
      </c>
      <c r="G11" s="198">
        <v>-58664558</v>
      </c>
      <c r="H11" s="198">
        <v>82950208</v>
      </c>
      <c r="I11" s="198">
        <v>167950208</v>
      </c>
      <c r="J11" s="198">
        <v>85000000</v>
      </c>
      <c r="K11" s="260">
        <v>0</v>
      </c>
      <c r="L11" s="263">
        <v>0</v>
      </c>
      <c r="M11" s="263">
        <v>0</v>
      </c>
      <c r="N11" s="263">
        <v>0</v>
      </c>
      <c r="O11" s="264">
        <v>24285650</v>
      </c>
      <c r="P11" s="50"/>
      <c r="Q11" s="50"/>
      <c r="R11" s="50"/>
      <c r="S11" s="255">
        <v>-256005835</v>
      </c>
      <c r="T11" s="257">
        <v>2020</v>
      </c>
      <c r="U11" s="44"/>
      <c r="V11" s="44"/>
      <c r="W11" s="36"/>
    </row>
    <row r="12" spans="1:23" ht="22.9" customHeight="1">
      <c r="A12" s="191">
        <v>2021</v>
      </c>
      <c r="B12" s="36"/>
      <c r="C12" s="193"/>
      <c r="D12" s="195"/>
      <c r="E12" s="196">
        <v>2399705682</v>
      </c>
      <c r="F12" s="197">
        <v>2103421663</v>
      </c>
      <c r="G12" s="198">
        <v>296284019</v>
      </c>
      <c r="H12" s="198">
        <v>-76497477</v>
      </c>
      <c r="I12" s="198">
        <v>43502523</v>
      </c>
      <c r="J12" s="198">
        <v>120000000</v>
      </c>
      <c r="K12" s="260">
        <v>0</v>
      </c>
      <c r="L12" s="263">
        <v>0</v>
      </c>
      <c r="M12" s="263">
        <v>0</v>
      </c>
      <c r="N12" s="263">
        <v>0</v>
      </c>
      <c r="O12" s="264">
        <v>219786542</v>
      </c>
      <c r="P12" s="50"/>
      <c r="Q12" s="50"/>
      <c r="R12" s="50"/>
      <c r="S12" s="255">
        <v>-36219293</v>
      </c>
      <c r="T12" s="257">
        <v>2021</v>
      </c>
      <c r="U12" s="44"/>
      <c r="V12" s="44"/>
      <c r="W12" s="36"/>
    </row>
    <row r="13" spans="1:23" ht="15" customHeight="1">
      <c r="A13" s="191">
        <v>2022</v>
      </c>
      <c r="B13" s="36"/>
      <c r="C13" s="193"/>
      <c r="D13" s="195"/>
      <c r="E13" s="196">
        <v>2715882409</v>
      </c>
      <c r="F13" s="197">
        <v>2432479504</v>
      </c>
      <c r="G13" s="198">
        <v>283402904</v>
      </c>
      <c r="H13" s="198">
        <v>-132000000</v>
      </c>
      <c r="I13" s="198">
        <v>18000000</v>
      </c>
      <c r="J13" s="198">
        <v>150000000</v>
      </c>
      <c r="K13" s="260">
        <v>0</v>
      </c>
      <c r="L13" s="263">
        <v>0</v>
      </c>
      <c r="M13" s="263">
        <v>0</v>
      </c>
      <c r="N13" s="263">
        <v>0</v>
      </c>
      <c r="O13" s="264">
        <v>151402904</v>
      </c>
      <c r="P13" s="50"/>
      <c r="Q13" s="50"/>
      <c r="R13" s="50"/>
      <c r="S13" s="255">
        <v>115183611</v>
      </c>
      <c r="T13" s="257">
        <v>2022</v>
      </c>
      <c r="U13" s="44"/>
      <c r="V13" s="44"/>
      <c r="W13" s="36"/>
    </row>
    <row r="14" spans="1:23" ht="15" customHeight="1">
      <c r="A14" s="191">
        <v>2023</v>
      </c>
      <c r="B14" s="36"/>
      <c r="C14" s="193"/>
      <c r="D14" s="195"/>
      <c r="E14" s="196">
        <v>2917775238</v>
      </c>
      <c r="F14" s="197">
        <v>3466745268</v>
      </c>
      <c r="G14" s="198">
        <v>-548970030</v>
      </c>
      <c r="H14" s="198">
        <v>658181619</v>
      </c>
      <c r="I14" s="198">
        <v>784181619</v>
      </c>
      <c r="J14" s="198">
        <v>126000000</v>
      </c>
      <c r="K14" s="260">
        <v>0</v>
      </c>
      <c r="L14" s="263">
        <v>0</v>
      </c>
      <c r="M14" s="263">
        <v>0</v>
      </c>
      <c r="N14" s="263">
        <v>0</v>
      </c>
      <c r="O14" s="264">
        <v>109211589</v>
      </c>
      <c r="P14" s="50"/>
      <c r="Q14" s="50"/>
      <c r="R14" s="50"/>
      <c r="S14" s="255">
        <v>224395201</v>
      </c>
      <c r="T14" s="257">
        <v>2023</v>
      </c>
      <c r="U14" s="44"/>
      <c r="V14" s="44"/>
      <c r="W14" s="36"/>
    </row>
    <row r="15" spans="1:23" ht="15" customHeight="1">
      <c r="A15" s="191">
        <v>2024</v>
      </c>
      <c r="B15" s="36"/>
      <c r="C15" s="193"/>
      <c r="D15" s="195"/>
      <c r="E15" s="196">
        <v>3148666650</v>
      </c>
      <c r="F15" s="197">
        <v>2958373344</v>
      </c>
      <c r="G15" s="198">
        <v>190293306</v>
      </c>
      <c r="H15" s="198">
        <v>-40041043</v>
      </c>
      <c r="I15" s="198">
        <v>154811957</v>
      </c>
      <c r="J15" s="198">
        <v>194853000</v>
      </c>
      <c r="K15" s="260">
        <v>0</v>
      </c>
      <c r="L15" s="263">
        <v>0</v>
      </c>
      <c r="M15" s="263">
        <v>0</v>
      </c>
      <c r="N15" s="263">
        <v>0</v>
      </c>
      <c r="O15" s="264">
        <v>150252263</v>
      </c>
      <c r="P15" s="50"/>
      <c r="Q15" s="50"/>
      <c r="R15" s="50"/>
      <c r="S15" s="255">
        <v>374647464</v>
      </c>
      <c r="T15" s="257">
        <v>2024</v>
      </c>
      <c r="U15" s="44"/>
      <c r="V15" s="44"/>
      <c r="W15" s="36"/>
    </row>
    <row r="16" spans="1:23" ht="15" customHeight="1">
      <c r="A16" s="191">
        <v>2025</v>
      </c>
      <c r="B16" s="36"/>
      <c r="C16" s="193"/>
      <c r="D16" s="195"/>
      <c r="E16" s="196">
        <v>3167607875</v>
      </c>
      <c r="F16" s="197">
        <v>3332186761</v>
      </c>
      <c r="G16" s="198">
        <v>-164578886</v>
      </c>
      <c r="H16" s="198">
        <v>121059538</v>
      </c>
      <c r="I16" s="198">
        <v>121059538</v>
      </c>
      <c r="J16" s="200">
        <v>0</v>
      </c>
      <c r="K16" s="260">
        <v>0</v>
      </c>
      <c r="L16" s="263">
        <v>0</v>
      </c>
      <c r="M16" s="263">
        <v>0</v>
      </c>
      <c r="N16" s="263">
        <v>0</v>
      </c>
      <c r="O16" s="264">
        <v>-43519349</v>
      </c>
      <c r="P16" s="50"/>
      <c r="Q16" s="50"/>
      <c r="R16" s="50"/>
      <c r="S16" s="255">
        <v>331128115</v>
      </c>
      <c r="T16" s="257">
        <v>2025</v>
      </c>
      <c r="U16" s="44"/>
      <c r="V16" s="44"/>
      <c r="W16" s="36"/>
    </row>
    <row r="17" spans="1:23" ht="8.1" customHeight="1">
      <c r="A17" s="28"/>
      <c r="B17" s="28"/>
      <c r="C17" s="28"/>
      <c r="D17" s="31"/>
      <c r="E17" s="30"/>
      <c r="F17" s="24"/>
      <c r="G17" s="21"/>
      <c r="H17" s="21"/>
      <c r="I17" s="21"/>
      <c r="J17" s="21"/>
      <c r="K17" s="22"/>
      <c r="L17" s="23"/>
      <c r="M17" s="23"/>
      <c r="N17" s="23"/>
      <c r="O17" s="24"/>
      <c r="P17" s="38"/>
      <c r="Q17" s="38"/>
      <c r="R17" s="38"/>
      <c r="S17" s="25"/>
      <c r="T17" s="35"/>
      <c r="U17" s="35"/>
      <c r="V17" s="35"/>
      <c r="W17" s="35"/>
    </row>
    <row r="18" spans="1:23" ht="15.6" customHeight="1">
      <c r="A18" s="177" t="s">
        <v>5</v>
      </c>
      <c r="B18" s="178"/>
      <c r="C18" s="94"/>
      <c r="D18" s="29"/>
      <c r="E18" s="155">
        <v>931970539</v>
      </c>
      <c r="F18" s="182">
        <v>323556542</v>
      </c>
      <c r="G18" s="183">
        <v>608413997</v>
      </c>
      <c r="H18" s="183">
        <v>-136500000</v>
      </c>
      <c r="I18" s="184">
        <v>0</v>
      </c>
      <c r="J18" s="183">
        <v>136500000</v>
      </c>
      <c r="K18" s="234">
        <v>-254236123</v>
      </c>
      <c r="L18" s="236">
        <v>-122844280</v>
      </c>
      <c r="M18" s="236">
        <v>41237110</v>
      </c>
      <c r="N18" s="236">
        <v>-172628953</v>
      </c>
      <c r="O18" s="238">
        <v>217677874</v>
      </c>
      <c r="P18" s="240"/>
      <c r="Q18" s="52"/>
      <c r="R18" s="243" t="s">
        <v>5</v>
      </c>
      <c r="S18" s="229">
        <v>289018612</v>
      </c>
      <c r="T18" s="35"/>
      <c r="U18" s="44" t="str">
        <f>IF(LEN(Q18)&gt;0,CONCATENATE("　",Q18),"")</f>
        <v/>
      </c>
      <c r="V18" s="43" t="str">
        <f>IF(LEN(R18)&gt;0,R18,"")</f>
        <v>　 July 2025</v>
      </c>
      <c r="W18" s="40"/>
    </row>
    <row r="19" spans="1:23" ht="15.6" customHeight="1">
      <c r="A19" s="177" t="s">
        <v>43</v>
      </c>
      <c r="B19" s="178"/>
      <c r="C19" s="94"/>
      <c r="D19" s="29"/>
      <c r="E19" s="155">
        <v>157937300</v>
      </c>
      <c r="F19" s="182">
        <v>189300878</v>
      </c>
      <c r="G19" s="183">
        <v>-31363578</v>
      </c>
      <c r="H19" s="184">
        <v>0</v>
      </c>
      <c r="I19" s="184">
        <v>0</v>
      </c>
      <c r="J19" s="184">
        <v>0</v>
      </c>
      <c r="K19" s="234">
        <v>13847361</v>
      </c>
      <c r="L19" s="245">
        <v>0</v>
      </c>
      <c r="M19" s="236">
        <v>-5205082</v>
      </c>
      <c r="N19" s="236">
        <v>19052443</v>
      </c>
      <c r="O19" s="238">
        <v>-17516218</v>
      </c>
      <c r="P19" s="240"/>
      <c r="Q19" s="52"/>
      <c r="R19" s="243" t="s">
        <v>43</v>
      </c>
      <c r="S19" s="229">
        <v>271502395</v>
      </c>
      <c r="T19" s="35"/>
      <c r="U19" s="44" t="str">
        <f>IF(LEN(Q19)&gt;0,CONCATENATE("　",Q19),"")</f>
        <v/>
      </c>
      <c r="V19" s="43" t="str">
        <f>IF(LEN(R19)&gt;0,R19,"")</f>
        <v>　 Aug.</v>
      </c>
      <c r="W19" s="40"/>
    </row>
    <row r="20" spans="1:23" ht="15.6" customHeight="1">
      <c r="A20" s="177" t="s">
        <v>44</v>
      </c>
      <c r="B20" s="178"/>
      <c r="C20" s="94"/>
      <c r="D20" s="29"/>
      <c r="E20" s="155">
        <v>223272367</v>
      </c>
      <c r="F20" s="182">
        <v>267469184</v>
      </c>
      <c r="G20" s="183">
        <v>-44196817</v>
      </c>
      <c r="H20" s="184">
        <v>0</v>
      </c>
      <c r="I20" s="184">
        <v>0</v>
      </c>
      <c r="J20" s="184">
        <v>0</v>
      </c>
      <c r="K20" s="234">
        <v>48146323</v>
      </c>
      <c r="L20" s="236">
        <v>-59680650</v>
      </c>
      <c r="M20" s="236">
        <v>8577076</v>
      </c>
      <c r="N20" s="236">
        <v>99249897</v>
      </c>
      <c r="O20" s="238">
        <v>3949506</v>
      </c>
      <c r="P20" s="240"/>
      <c r="Q20" s="52"/>
      <c r="R20" s="243" t="s">
        <v>44</v>
      </c>
      <c r="S20" s="229">
        <v>275451900</v>
      </c>
      <c r="T20" s="35"/>
      <c r="U20" s="44" t="str">
        <f>IF(LEN(Q20)&gt;0,CONCATENATE("　",Q20),"")</f>
        <v/>
      </c>
      <c r="V20" s="43" t="str">
        <f>IF(LEN(R20)&gt;0,R20,"")</f>
        <v>　 Sept.</v>
      </c>
      <c r="W20" s="40"/>
    </row>
    <row r="21" spans="1:23" ht="15.6" customHeight="1">
      <c r="A21" s="177" t="s">
        <v>45</v>
      </c>
      <c r="B21" s="178"/>
      <c r="C21" s="94"/>
      <c r="D21" s="29"/>
      <c r="E21" s="155">
        <v>519968471</v>
      </c>
      <c r="F21" s="182">
        <v>177619244</v>
      </c>
      <c r="G21" s="183">
        <v>342349227</v>
      </c>
      <c r="H21" s="184">
        <v>0</v>
      </c>
      <c r="I21" s="184">
        <v>0</v>
      </c>
      <c r="J21" s="184">
        <v>0</v>
      </c>
      <c r="K21" s="234">
        <v>-150785275</v>
      </c>
      <c r="L21" s="245">
        <v>0</v>
      </c>
      <c r="M21" s="236">
        <v>-36647209</v>
      </c>
      <c r="N21" s="236">
        <v>-114138067</v>
      </c>
      <c r="O21" s="238">
        <v>191563951</v>
      </c>
      <c r="P21" s="240"/>
      <c r="Q21" s="52"/>
      <c r="R21" s="243" t="s">
        <v>45</v>
      </c>
      <c r="S21" s="229">
        <v>467015852</v>
      </c>
      <c r="T21" s="35"/>
      <c r="U21" s="44" t="str">
        <f>IF(LEN(Q21)&gt;0,CONCATENATE("　",Q21),"")</f>
        <v/>
      </c>
      <c r="V21" s="43" t="str">
        <f>IF(LEN(R21)&gt;0,R21,"")</f>
        <v>　 Oct.</v>
      </c>
      <c r="W21" s="40"/>
    </row>
    <row r="22" spans="1:23" ht="15.6" customHeight="1">
      <c r="A22" s="177" t="s">
        <v>46</v>
      </c>
      <c r="B22" s="178"/>
      <c r="C22" s="94"/>
      <c r="D22" s="29"/>
      <c r="E22" s="155">
        <v>154123906</v>
      </c>
      <c r="F22" s="182">
        <v>392223019</v>
      </c>
      <c r="G22" s="183">
        <v>-238099113</v>
      </c>
      <c r="H22" s="184">
        <v>0</v>
      </c>
      <c r="I22" s="184">
        <v>0</v>
      </c>
      <c r="J22" s="184">
        <v>0</v>
      </c>
      <c r="K22" s="234">
        <v>-2234473</v>
      </c>
      <c r="L22" s="236">
        <v>-34626690</v>
      </c>
      <c r="M22" s="236">
        <v>-4445766</v>
      </c>
      <c r="N22" s="236">
        <v>36837983</v>
      </c>
      <c r="O22" s="238">
        <v>-240333586</v>
      </c>
      <c r="P22" s="240"/>
      <c r="Q22" s="52"/>
      <c r="R22" s="243" t="s">
        <v>46</v>
      </c>
      <c r="S22" s="229">
        <v>226682266</v>
      </c>
      <c r="T22" s="35"/>
      <c r="U22" s="44" t="str">
        <f>IF(LEN(Q22)&gt;0,CONCATENATE("　",Q22),"")</f>
        <v/>
      </c>
      <c r="V22" s="43" t="str">
        <f>IF(LEN(R22)&gt;0,R22,"")</f>
        <v>　 Nov.</v>
      </c>
      <c r="W22" s="40"/>
    </row>
    <row r="23" spans="1:23" ht="15.6" customHeight="1">
      <c r="A23" s="177" t="s">
        <v>47</v>
      </c>
      <c r="B23" s="178"/>
      <c r="C23" s="94"/>
      <c r="D23" s="29"/>
      <c r="E23" s="155">
        <v>180851902</v>
      </c>
      <c r="F23" s="182">
        <v>306961653</v>
      </c>
      <c r="G23" s="183">
        <v>-126109751</v>
      </c>
      <c r="H23" s="184">
        <v>0</v>
      </c>
      <c r="I23" s="184">
        <v>0</v>
      </c>
      <c r="J23" s="184">
        <v>0</v>
      </c>
      <c r="K23" s="234">
        <v>5731330</v>
      </c>
      <c r="L23" s="236">
        <v>39797775</v>
      </c>
      <c r="M23" s="236">
        <v>841552</v>
      </c>
      <c r="N23" s="236">
        <v>-34907997</v>
      </c>
      <c r="O23" s="238">
        <v>-120378421</v>
      </c>
      <c r="P23" s="240"/>
      <c r="Q23" s="52"/>
      <c r="R23" s="243" t="s">
        <v>47</v>
      </c>
      <c r="S23" s="229">
        <v>106303845</v>
      </c>
      <c r="T23" s="35"/>
      <c r="U23" s="44" t="str">
        <f>IF(LEN(Q23)&gt;0,CONCATENATE("　",Q23),"")</f>
        <v/>
      </c>
      <c r="V23" s="43" t="str">
        <f>IF(LEN(R23)&gt;0,R23,"")</f>
        <v>　 Dec.</v>
      </c>
      <c r="W23" s="40"/>
    </row>
    <row r="24" spans="1:23" ht="15.6" customHeight="1">
      <c r="A24" s="177" t="s">
        <v>48</v>
      </c>
      <c r="B24" s="178"/>
      <c r="C24" s="180" t="s">
        <v>24</v>
      </c>
      <c r="D24" s="29"/>
      <c r="E24" s="155">
        <v>141723161</v>
      </c>
      <c r="F24" s="182">
        <v>962674896</v>
      </c>
      <c r="G24" s="183">
        <v>-820951735</v>
      </c>
      <c r="H24" s="183">
        <v>79925089</v>
      </c>
      <c r="I24" s="183">
        <v>79925089</v>
      </c>
      <c r="J24" s="184">
        <v>0</v>
      </c>
      <c r="K24" s="234">
        <v>587801076</v>
      </c>
      <c r="L24" s="236">
        <v>138817280</v>
      </c>
      <c r="M24" s="236">
        <v>416228042</v>
      </c>
      <c r="N24" s="236">
        <v>32755754</v>
      </c>
      <c r="O24" s="238">
        <v>-153225570</v>
      </c>
      <c r="P24" s="240"/>
      <c r="Q24" s="242" t="s">
        <v>24</v>
      </c>
      <c r="R24" s="243" t="s">
        <v>48</v>
      </c>
      <c r="S24" s="229">
        <v>38474627</v>
      </c>
      <c r="T24" s="35"/>
      <c r="U24" s="44" t="str">
        <f>IF(LEN(Q24)&gt;0,CONCATENATE("　",Q24),"")</f>
        <v>　(1)</v>
      </c>
      <c r="V24" s="43" t="str">
        <f>IF(LEN(R24)&gt;0,R24,"")</f>
        <v>　 Jan. 2026</v>
      </c>
      <c r="W24" s="40"/>
    </row>
    <row r="25" spans="1:23" ht="15.6" customHeight="1">
      <c r="A25" s="115"/>
      <c r="B25" s="116"/>
      <c r="C25" s="94"/>
      <c r="D25" s="29"/>
      <c r="E25" s="185">
        <v>46369786</v>
      </c>
      <c r="F25" s="186">
        <v>-521238395</v>
      </c>
      <c r="G25" s="187">
        <v>567608182</v>
      </c>
      <c r="H25" s="187">
        <v>-20000000</v>
      </c>
      <c r="I25" s="187">
        <v>-20000000</v>
      </c>
      <c r="J25" s="188">
        <v>0</v>
      </c>
      <c r="K25" s="246">
        <v>-462211829</v>
      </c>
      <c r="L25" s="247">
        <v>-69362475</v>
      </c>
      <c r="M25" s="247">
        <v>-362399021</v>
      </c>
      <c r="N25" s="247">
        <v>-30450332</v>
      </c>
      <c r="O25" s="248">
        <v>85396353</v>
      </c>
      <c r="P25" s="52"/>
      <c r="Q25" s="52"/>
      <c r="R25" s="52"/>
      <c r="S25" s="231">
        <v>0</v>
      </c>
      <c r="T25" s="35"/>
      <c r="U25" s="44" t="str">
        <f>IF(LEN(Q25)&gt;0,CONCATENATE("　",Q25),"")</f>
        <v/>
      </c>
      <c r="V25" s="43" t="str">
        <f>IF(LEN(R25)&gt;0,R25,"")</f>
        <v/>
      </c>
      <c r="W25" s="40"/>
    </row>
    <row r="26" spans="1:23" ht="15.6" customHeight="1">
      <c r="A26" s="177" t="s">
        <v>49</v>
      </c>
      <c r="B26" s="178"/>
      <c r="C26" s="180" t="s">
        <v>24</v>
      </c>
      <c r="D26" s="29"/>
      <c r="E26" s="155">
        <v>97244596</v>
      </c>
      <c r="F26" s="182">
        <v>279684688</v>
      </c>
      <c r="G26" s="183">
        <v>-182440092</v>
      </c>
      <c r="H26" s="183">
        <v>94709654</v>
      </c>
      <c r="I26" s="183">
        <v>94709654</v>
      </c>
      <c r="J26" s="184">
        <v>0</v>
      </c>
      <c r="K26" s="234">
        <v>75450964</v>
      </c>
      <c r="L26" s="236">
        <v>129777295</v>
      </c>
      <c r="M26" s="236">
        <v>-54650582</v>
      </c>
      <c r="N26" s="236">
        <v>324251</v>
      </c>
      <c r="O26" s="238">
        <v>-12279474</v>
      </c>
      <c r="P26" s="240"/>
      <c r="Q26" s="242" t="s">
        <v>24</v>
      </c>
      <c r="R26" s="243" t="s">
        <v>49</v>
      </c>
      <c r="S26" s="229">
        <v>26167238</v>
      </c>
      <c r="T26" s="35"/>
      <c r="U26" s="44" t="str">
        <f>IF(LEN(Q26)&gt;0,CONCATENATE("　",Q26),"")</f>
        <v>　(1)</v>
      </c>
      <c r="V26" s="43" t="str">
        <f>IF(LEN(R26)&gt;0,R26,"")</f>
        <v>　 Feb.</v>
      </c>
      <c r="W26" s="40"/>
    </row>
    <row r="27" spans="1:23" ht="15.6" customHeight="1">
      <c r="A27" s="115"/>
      <c r="B27" s="116"/>
      <c r="C27" s="94"/>
      <c r="D27" s="29"/>
      <c r="E27" s="185">
        <v>30606</v>
      </c>
      <c r="F27" s="186">
        <v>58520</v>
      </c>
      <c r="G27" s="187">
        <v>-27914</v>
      </c>
      <c r="H27" s="188">
        <v>0</v>
      </c>
      <c r="I27" s="188">
        <v>0</v>
      </c>
      <c r="J27" s="188">
        <v>0</v>
      </c>
      <c r="K27" s="251">
        <v>0</v>
      </c>
      <c r="L27" s="252">
        <v>0</v>
      </c>
      <c r="M27" s="252">
        <v>0</v>
      </c>
      <c r="N27" s="252">
        <v>0</v>
      </c>
      <c r="O27" s="248">
        <v>-27914</v>
      </c>
      <c r="P27" s="52"/>
      <c r="Q27" s="52"/>
      <c r="R27" s="52"/>
      <c r="S27" s="231">
        <v>0</v>
      </c>
      <c r="T27" s="35"/>
      <c r="U27" s="44" t="str">
        <f>IF(LEN(Q27)&gt;0,CONCATENATE("　",Q27),"")</f>
        <v/>
      </c>
      <c r="V27" s="43" t="str">
        <f>IF(LEN(R27)&gt;0,R27,"")</f>
        <v/>
      </c>
      <c r="W27" s="40"/>
    </row>
    <row r="28" spans="1:23" ht="15.6" customHeight="1">
      <c r="A28" s="177" t="s">
        <v>50</v>
      </c>
      <c r="B28" s="178"/>
      <c r="C28" s="180" t="s">
        <v>24</v>
      </c>
      <c r="D28" s="29"/>
      <c r="E28" s="155">
        <v>177948051</v>
      </c>
      <c r="F28" s="182">
        <v>224471520</v>
      </c>
      <c r="G28" s="183">
        <v>-46523470</v>
      </c>
      <c r="H28" s="184">
        <v>0</v>
      </c>
      <c r="I28" s="184">
        <v>0</v>
      </c>
      <c r="J28" s="184">
        <v>0</v>
      </c>
      <c r="K28" s="234">
        <v>66960331</v>
      </c>
      <c r="L28" s="236">
        <v>34891465</v>
      </c>
      <c r="M28" s="236">
        <v>31192867</v>
      </c>
      <c r="N28" s="236">
        <v>875999</v>
      </c>
      <c r="O28" s="238">
        <v>20436861</v>
      </c>
      <c r="P28" s="240"/>
      <c r="Q28" s="242" t="s">
        <v>24</v>
      </c>
      <c r="R28" s="243" t="s">
        <v>50</v>
      </c>
      <c r="S28" s="229">
        <v>186059925</v>
      </c>
      <c r="T28" s="35"/>
      <c r="U28" s="44" t="str">
        <f>IF(LEN(Q28)&gt;0,CONCATENATE("　",Q28),"")</f>
        <v>　(1)</v>
      </c>
      <c r="V28" s="43" t="str">
        <f>IF(LEN(R28)&gt;0,R28,"")</f>
        <v>　 Mar.</v>
      </c>
      <c r="W28" s="40"/>
    </row>
    <row r="29" spans="1:23" ht="15.6" customHeight="1">
      <c r="A29" s="115"/>
      <c r="B29" s="116"/>
      <c r="C29" s="94"/>
      <c r="D29" s="29"/>
      <c r="E29" s="185">
        <v>-2001138</v>
      </c>
      <c r="F29" s="186">
        <v>-164</v>
      </c>
      <c r="G29" s="187">
        <v>-2000974</v>
      </c>
      <c r="H29" s="187">
        <v>141500000</v>
      </c>
      <c r="I29" s="188">
        <v>0</v>
      </c>
      <c r="J29" s="187">
        <v>-141500000</v>
      </c>
      <c r="K29" s="246">
        <v>-43200</v>
      </c>
      <c r="L29" s="252">
        <v>0</v>
      </c>
      <c r="M29" s="252">
        <v>0</v>
      </c>
      <c r="N29" s="247">
        <v>-43200</v>
      </c>
      <c r="O29" s="248">
        <v>139455826</v>
      </c>
      <c r="P29" s="52"/>
      <c r="Q29" s="52"/>
      <c r="R29" s="52"/>
      <c r="S29" s="231">
        <v>0</v>
      </c>
      <c r="T29" s="35"/>
      <c r="U29" s="44" t="str">
        <f>IF(LEN(Q29)&gt;0,CONCATENATE("　",Q29),"")</f>
        <v/>
      </c>
      <c r="V29" s="43" t="str">
        <f>IF(LEN(R29)&gt;0,R29,"")</f>
        <v/>
      </c>
      <c r="W29" s="40"/>
    </row>
    <row r="30" spans="1:23" ht="15.6" customHeight="1">
      <c r="A30" s="177" t="s">
        <v>51</v>
      </c>
      <c r="B30" s="178"/>
      <c r="C30" s="94"/>
      <c r="D30" s="29"/>
      <c r="E30" s="155">
        <v>174175057</v>
      </c>
      <c r="F30" s="182">
        <v>162863458</v>
      </c>
      <c r="G30" s="183">
        <v>11311600</v>
      </c>
      <c r="H30" s="184">
        <v>0</v>
      </c>
      <c r="I30" s="184">
        <v>0</v>
      </c>
      <c r="J30" s="184">
        <v>0</v>
      </c>
      <c r="K30" s="234">
        <v>48159471</v>
      </c>
      <c r="L30" s="236">
        <v>54724640</v>
      </c>
      <c r="M30" s="236">
        <v>-5748808</v>
      </c>
      <c r="N30" s="236">
        <v>-816360</v>
      </c>
      <c r="O30" s="238">
        <v>59471071</v>
      </c>
      <c r="P30" s="240"/>
      <c r="Q30" s="52"/>
      <c r="R30" s="243" t="s">
        <v>51</v>
      </c>
      <c r="S30" s="229">
        <v>245530996</v>
      </c>
      <c r="T30" s="35"/>
      <c r="U30" s="44" t="str">
        <f>IF(LEN(Q30)&gt;0,CONCATENATE("　",Q30),"")</f>
        <v/>
      </c>
      <c r="V30" s="43" t="str">
        <f>IF(LEN(R30)&gt;0,R30,"")</f>
        <v>　 Apr.</v>
      </c>
      <c r="W30" s="40"/>
    </row>
    <row r="31" spans="1:23" ht="15.6" customHeight="1">
      <c r="A31" s="177" t="s">
        <v>52</v>
      </c>
      <c r="B31" s="178"/>
      <c r="C31" s="94"/>
      <c r="D31" s="29"/>
      <c r="E31" s="155">
        <v>151549609</v>
      </c>
      <c r="F31" s="182">
        <v>206602268</v>
      </c>
      <c r="G31" s="183">
        <v>-55052659</v>
      </c>
      <c r="H31" s="183">
        <v>-20000000</v>
      </c>
      <c r="I31" s="184">
        <v>0</v>
      </c>
      <c r="J31" s="183">
        <v>20000000</v>
      </c>
      <c r="K31" s="234">
        <v>263057924</v>
      </c>
      <c r="L31" s="245">
        <v>0</v>
      </c>
      <c r="M31" s="236">
        <v>34099623</v>
      </c>
      <c r="N31" s="236">
        <v>228958301</v>
      </c>
      <c r="O31" s="238">
        <v>188005265</v>
      </c>
      <c r="P31" s="240"/>
      <c r="Q31" s="52"/>
      <c r="R31" s="243" t="s">
        <v>52</v>
      </c>
      <c r="S31" s="229">
        <v>433536261</v>
      </c>
      <c r="T31" s="35"/>
      <c r="U31" s="44" t="str">
        <f>IF(LEN(Q31)&gt;0,CONCATENATE("　",Q31),"")</f>
        <v/>
      </c>
      <c r="V31" s="43" t="str">
        <f>IF(LEN(R31)&gt;0,R31,"")</f>
        <v>　 May</v>
      </c>
      <c r="W31" s="40"/>
    </row>
    <row r="32" spans="1:23" ht="15.6" customHeight="1">
      <c r="A32" s="177" t="s">
        <v>53</v>
      </c>
      <c r="B32" s="178"/>
      <c r="C32" s="94"/>
      <c r="D32" s="29"/>
      <c r="E32" s="155">
        <v>1170642437</v>
      </c>
      <c r="F32" s="182">
        <v>329295241</v>
      </c>
      <c r="G32" s="183">
        <v>841347197</v>
      </c>
      <c r="H32" s="183">
        <v>-66500000</v>
      </c>
      <c r="I32" s="184">
        <v>0</v>
      </c>
      <c r="J32" s="183">
        <v>66500000</v>
      </c>
      <c r="K32" s="234">
        <v>-384645072</v>
      </c>
      <c r="L32" s="236">
        <v>-164679435</v>
      </c>
      <c r="M32" s="236">
        <v>-16925954</v>
      </c>
      <c r="N32" s="236">
        <v>-203039683</v>
      </c>
      <c r="O32" s="238">
        <v>390202125</v>
      </c>
      <c r="P32" s="240"/>
      <c r="Q32" s="52"/>
      <c r="R32" s="243" t="s">
        <v>53</v>
      </c>
      <c r="S32" s="229">
        <v>823738386</v>
      </c>
      <c r="T32" s="35"/>
      <c r="U32" s="44" t="str">
        <f>IF(LEN(Q32)&gt;0,CONCATENATE("　",Q32),"")</f>
        <v/>
      </c>
      <c r="V32" s="43" t="str">
        <f>IF(LEN(R32)&gt;0,R32,"")</f>
        <v>　 June</v>
      </c>
      <c r="W32" s="40"/>
    </row>
    <row r="33" spans="1:23" ht="15.6" customHeight="1">
      <c r="A33" s="177" t="s">
        <v>54</v>
      </c>
      <c r="B33" s="178"/>
      <c r="C33" s="94"/>
      <c r="D33" s="29"/>
      <c r="E33" s="155">
        <v>185818717</v>
      </c>
      <c r="F33" s="182">
        <v>304757942</v>
      </c>
      <c r="G33" s="183">
        <v>-118939224</v>
      </c>
      <c r="H33" s="183">
        <v>-40000096</v>
      </c>
      <c r="I33" s="183">
        <v>-96</v>
      </c>
      <c r="J33" s="183">
        <v>40000000</v>
      </c>
      <c r="K33" s="234">
        <v>31981690</v>
      </c>
      <c r="L33" s="236">
        <v>-59702695</v>
      </c>
      <c r="M33" s="236">
        <v>92862362</v>
      </c>
      <c r="N33" s="236">
        <v>-1177977</v>
      </c>
      <c r="O33" s="238">
        <v>-126957631</v>
      </c>
      <c r="P33" s="240"/>
      <c r="Q33" s="52"/>
      <c r="R33" s="243" t="s">
        <v>54</v>
      </c>
      <c r="S33" s="229">
        <v>696780755</v>
      </c>
      <c r="T33" s="35"/>
      <c r="U33" s="44" t="str">
        <f>IF(LEN(Q33)&gt;0,CONCATENATE("　",Q33),"")</f>
        <v/>
      </c>
      <c r="V33" s="43" t="str">
        <f>IF(LEN(R33)&gt;0,R33,"")</f>
        <v>　 July</v>
      </c>
      <c r="W33" s="40"/>
    </row>
    <row r="34" spans="1:23" ht="8.1" customHeight="1">
      <c r="A34" s="28"/>
      <c r="B34" s="28"/>
      <c r="C34" s="28"/>
      <c r="D34" s="31"/>
      <c r="E34" s="30"/>
      <c r="F34" s="24"/>
      <c r="G34" s="21"/>
      <c r="H34" s="21"/>
      <c r="I34" s="21"/>
      <c r="J34" s="21"/>
      <c r="K34" s="22"/>
      <c r="L34" s="23"/>
      <c r="M34" s="23"/>
      <c r="N34" s="23"/>
      <c r="O34" s="24"/>
      <c r="P34" s="38"/>
      <c r="Q34" s="38"/>
      <c r="R34" s="38"/>
      <c r="S34" s="25"/>
      <c r="T34" s="35"/>
      <c r="U34" s="35"/>
      <c r="V34" s="35"/>
      <c r="W34" s="35"/>
    </row>
    <row r="35" spans="1:23" ht="18" customHeight="1">
      <c r="A35" s="134" t="s">
        <v>9</v>
      </c>
      <c r="B35" s="135"/>
      <c r="C35" s="135"/>
      <c r="D35" s="174" t="s">
        <v>25</v>
      </c>
      <c r="E35" s="169">
        <v>2099101627</v>
      </c>
      <c r="F35" s="171">
        <v>2470350011</v>
      </c>
      <c r="G35" s="172">
        <v>-371248384</v>
      </c>
      <c r="H35" s="172">
        <v>48134647</v>
      </c>
      <c r="I35" s="172">
        <v>174634647</v>
      </c>
      <c r="J35" s="172">
        <v>126500000</v>
      </c>
      <c r="K35" s="222">
        <v>688766384</v>
      </c>
      <c r="L35" s="224">
        <v>133828550</v>
      </c>
      <c r="M35" s="224">
        <v>497057549</v>
      </c>
      <c r="N35" s="224">
        <v>57880285</v>
      </c>
      <c r="O35" s="226">
        <v>365652647</v>
      </c>
      <c r="P35" s="228">
        <v>0</v>
      </c>
      <c r="Q35" s="59"/>
      <c r="R35" s="59"/>
      <c r="S35" s="69">
        <f>P35</f>
        <v>0</v>
      </c>
      <c r="T35" s="220" t="s">
        <v>25</v>
      </c>
      <c r="U35" s="131" t="s">
        <v>9</v>
      </c>
      <c r="V35" s="132"/>
      <c r="W35" s="133"/>
    </row>
    <row r="36" spans="1:23" ht="15" customHeight="1">
      <c r="A36" s="101" t="s">
        <v>10</v>
      </c>
      <c r="B36" s="138" t="s">
        <v>7</v>
      </c>
      <c r="C36" s="139"/>
      <c r="D36" s="140"/>
      <c r="E36" s="165">
        <v>-746151822</v>
      </c>
      <c r="F36" s="157">
        <v>-18798601</v>
      </c>
      <c r="G36" s="158">
        <v>-727353221</v>
      </c>
      <c r="H36" s="158">
        <v>96499904</v>
      </c>
      <c r="I36" s="158">
        <v>-96</v>
      </c>
      <c r="J36" s="158">
        <v>-96500000</v>
      </c>
      <c r="K36" s="203">
        <v>286217813</v>
      </c>
      <c r="L36" s="205">
        <v>63141585</v>
      </c>
      <c r="M36" s="205">
        <v>51625251</v>
      </c>
      <c r="N36" s="205">
        <v>171450976</v>
      </c>
      <c r="O36" s="207">
        <v>-344635505</v>
      </c>
      <c r="P36" s="219">
        <v>407762143</v>
      </c>
      <c r="Q36" s="88"/>
      <c r="R36" s="88"/>
      <c r="S36" s="84">
        <f>P36</f>
        <v>407762143</v>
      </c>
      <c r="T36" s="146" t="s">
        <v>2</v>
      </c>
      <c r="U36" s="139"/>
      <c r="V36" s="147"/>
      <c r="W36" s="143" t="s">
        <v>10</v>
      </c>
    </row>
    <row r="37" spans="1:23" ht="15" customHeight="1">
      <c r="A37" s="129"/>
      <c r="B37" s="98" t="s">
        <v>8</v>
      </c>
      <c r="C37" s="99"/>
      <c r="D37" s="100"/>
      <c r="E37" s="167">
        <v>-80.1</v>
      </c>
      <c r="F37" s="162">
        <v>-5.8</v>
      </c>
      <c r="G37" s="163" t="s">
        <v>6</v>
      </c>
      <c r="H37" s="163" t="s">
        <v>6</v>
      </c>
      <c r="I37" s="163" t="s">
        <v>6</v>
      </c>
      <c r="J37" s="163">
        <v>-70.7</v>
      </c>
      <c r="K37" s="211" t="s">
        <v>4</v>
      </c>
      <c r="L37" s="213" t="s">
        <v>4</v>
      </c>
      <c r="M37" s="213">
        <v>125.2</v>
      </c>
      <c r="N37" s="213" t="s">
        <v>4</v>
      </c>
      <c r="O37" s="215" t="s">
        <v>4</v>
      </c>
      <c r="P37" s="217">
        <v>141.1</v>
      </c>
      <c r="Q37" s="50"/>
      <c r="R37" s="50"/>
      <c r="S37" s="87">
        <f>P37</f>
        <v>141.1</v>
      </c>
      <c r="T37" s="141" t="s">
        <v>3</v>
      </c>
      <c r="U37" s="99"/>
      <c r="V37" s="142"/>
      <c r="W37" s="144"/>
    </row>
    <row r="38" spans="1:23" ht="12.95" customHeight="1">
      <c r="A38" s="130"/>
      <c r="B38" s="81"/>
      <c r="C38" s="82"/>
      <c r="D38" s="90"/>
      <c r="E38" s="83"/>
      <c r="F38" s="46"/>
      <c r="G38" s="47"/>
      <c r="H38" s="47"/>
      <c r="I38" s="47"/>
      <c r="J38" s="47"/>
      <c r="K38" s="48"/>
      <c r="L38" s="49"/>
      <c r="M38" s="49"/>
      <c r="N38" s="49"/>
      <c r="O38" s="46"/>
      <c r="P38" s="50"/>
      <c r="Q38" s="50"/>
      <c r="R38" s="52"/>
      <c r="T38" s="93"/>
      <c r="W38" s="145"/>
    </row>
    <row r="39" spans="1:23" ht="15" customHeight="1">
      <c r="A39" s="101" t="s">
        <v>11</v>
      </c>
      <c r="B39" s="98" t="s">
        <v>7</v>
      </c>
      <c r="C39" s="99"/>
      <c r="D39" s="100"/>
      <c r="E39" s="155">
        <v>212046952</v>
      </c>
      <c r="F39" s="157">
        <v>-49442810</v>
      </c>
      <c r="G39" s="158">
        <v>261489762</v>
      </c>
      <c r="H39" s="158">
        <v>48575109</v>
      </c>
      <c r="I39" s="158">
        <v>33575109</v>
      </c>
      <c r="J39" s="158">
        <v>-15000000</v>
      </c>
      <c r="K39" s="203">
        <v>141216621</v>
      </c>
      <c r="L39" s="205">
        <v>9956510</v>
      </c>
      <c r="M39" s="205">
        <v>97779099</v>
      </c>
      <c r="N39" s="205">
        <v>33481011</v>
      </c>
      <c r="O39" s="207">
        <v>451281492</v>
      </c>
      <c r="P39" s="209">
        <v>0</v>
      </c>
      <c r="Q39" s="88"/>
      <c r="R39" s="88"/>
      <c r="S39" s="84">
        <f>P39</f>
        <v>0</v>
      </c>
      <c r="T39" s="146" t="s">
        <v>2</v>
      </c>
      <c r="U39" s="139"/>
      <c r="V39" s="147"/>
      <c r="W39" s="143" t="s">
        <v>11</v>
      </c>
    </row>
    <row r="40" spans="1:23" ht="15" customHeight="1">
      <c r="A40" s="102"/>
      <c r="B40" s="98" t="s">
        <v>8</v>
      </c>
      <c r="C40" s="99"/>
      <c r="D40" s="100"/>
      <c r="E40" s="160">
        <v>11.2</v>
      </c>
      <c r="F40" s="162">
        <v>-2</v>
      </c>
      <c r="G40" s="163" t="s">
        <v>6</v>
      </c>
      <c r="H40" s="163" t="s">
        <v>6</v>
      </c>
      <c r="I40" s="163">
        <v>23.8</v>
      </c>
      <c r="J40" s="163">
        <v>-10.6</v>
      </c>
      <c r="K40" s="211">
        <v>25.8</v>
      </c>
      <c r="L40" s="213">
        <v>8</v>
      </c>
      <c r="M40" s="213">
        <v>24.5</v>
      </c>
      <c r="N40" s="213">
        <v>137.2</v>
      </c>
      <c r="O40" s="215" t="s">
        <v>4</v>
      </c>
      <c r="P40" s="217" t="s">
        <v>4</v>
      </c>
      <c r="Q40" s="50"/>
      <c r="R40" s="52"/>
      <c r="S40" s="87" t="str">
        <f>P40</f>
        <v>           --</v>
      </c>
      <c r="T40" s="141" t="s">
        <v>3</v>
      </c>
      <c r="U40" s="99"/>
      <c r="V40" s="142"/>
      <c r="W40" s="144"/>
    </row>
    <row r="41" spans="1:23" ht="12.95" customHeight="1">
      <c r="A41" s="102"/>
      <c r="D41" s="153" t="s">
        <v>25</v>
      </c>
      <c r="E41" s="33"/>
      <c r="F41" s="60"/>
      <c r="G41" s="60"/>
      <c r="H41" s="60"/>
      <c r="I41" s="60"/>
      <c r="J41" s="61"/>
      <c r="K41" s="18"/>
      <c r="L41" s="14"/>
      <c r="M41" s="14"/>
      <c r="N41" s="14"/>
      <c r="O41" s="60"/>
      <c r="P41" s="62"/>
      <c r="Q41" s="62"/>
      <c r="R41" s="63"/>
      <c r="T41" s="201" t="s">
        <v>25</v>
      </c>
      <c r="W41" s="144"/>
    </row>
    <row r="42" spans="1:23" ht="5.1" customHeight="1" thickBot="1">
      <c r="A42" s="17"/>
      <c r="B42" s="26"/>
      <c r="C42" s="26"/>
      <c r="D42" s="26"/>
      <c r="E42" s="34"/>
      <c r="F42" s="11"/>
      <c r="G42" s="11"/>
      <c r="H42" s="11"/>
      <c r="I42" s="11"/>
      <c r="J42" s="27"/>
      <c r="K42" s="17"/>
      <c r="L42" s="15"/>
      <c r="M42" s="15"/>
      <c r="N42" s="15"/>
      <c r="O42" s="11"/>
      <c r="P42" s="39"/>
      <c r="Q42" s="39"/>
      <c r="R42" s="39"/>
      <c r="S42" s="13"/>
      <c r="T42" s="41"/>
      <c r="U42" s="8"/>
      <c r="V42" s="42"/>
      <c r="W42" s="8"/>
    </row>
    <row r="43" spans="1:23" s="2" customFormat="1" ht="65.1" customHeight="1">
      <c r="A43" s="136" t="str">
        <f>SUBSTITUTE(A46&amp;C46,CHAR(10),CHAR(10)&amp;"　　　　　  ")&amp;CHAR(10)&amp;SUBSTITUTE(A47&amp;B47,CHAR(10),CHAR(10)&amp;"   　　")</f>
        <v>Explanation：1.Net Financing value are the Revenues of Financing (include Bonds Issued, Loans) subtract Expenditures of Financing 
　　　　　     (Principal Repayment).
　　　　　  2.Figures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v>
      </c>
      <c r="B43" s="136"/>
      <c r="C43" s="136"/>
      <c r="D43" s="136"/>
      <c r="E43" s="137"/>
      <c r="F43" s="137"/>
      <c r="G43" s="137"/>
      <c r="H43" s="137"/>
      <c r="I43" s="137"/>
      <c r="J43" s="137"/>
      <c r="K43" s="123"/>
      <c r="L43" s="124"/>
      <c r="M43" s="124"/>
      <c r="N43" s="124"/>
      <c r="O43" s="124"/>
      <c r="P43" s="124"/>
      <c r="Q43" s="124"/>
      <c r="R43" s="124"/>
      <c r="S43" s="124"/>
      <c r="T43" s="124"/>
      <c r="U43" s="124"/>
      <c r="V43" s="124"/>
      <c r="W43" s="124"/>
    </row>
    <row r="44" spans="1:23" s="2" customFormat="1" ht="12" customHeight="1">
      <c r="A44" s="4"/>
      <c r="B44" s="4"/>
      <c r="C44" s="4"/>
      <c r="D44" s="4"/>
      <c r="E44" s="4"/>
      <c r="F44" s="4"/>
      <c r="G44" s="4"/>
      <c r="H44" s="4"/>
      <c r="I44" s="4"/>
      <c r="J44" s="4"/>
      <c r="K44" s="4"/>
      <c r="L44" s="4"/>
      <c r="M44" s="4"/>
      <c r="N44" s="4"/>
      <c r="O44" s="4"/>
      <c r="P44" s="4"/>
      <c r="Q44" s="4"/>
      <c r="R44" s="4"/>
      <c r="S44" s="4"/>
      <c r="T44" s="4"/>
      <c r="U44" s="4"/>
      <c r="V44" s="4"/>
      <c r="W44" s="4"/>
    </row>
    <row r="45" spans="1:23" s="2" customFormat="1" ht="12" customHeight="1">
      <c r="A45" s="4"/>
      <c r="B45" s="4"/>
      <c r="C45" s="4"/>
      <c r="D45" s="4"/>
      <c r="E45" s="4"/>
      <c r="F45" s="4"/>
      <c r="G45" s="4"/>
      <c r="H45" s="4"/>
      <c r="I45" s="4"/>
      <c r="J45" s="4"/>
      <c r="K45" s="4"/>
      <c r="L45" s="4"/>
      <c r="M45" s="4"/>
      <c r="N45" s="4"/>
      <c r="O45" s="4"/>
      <c r="P45" s="4"/>
      <c r="Q45" s="4"/>
      <c r="R45" s="4"/>
      <c r="S45" s="4"/>
      <c r="T45" s="4"/>
      <c r="U45" s="4"/>
      <c r="V45" s="4"/>
      <c r="W45" s="4"/>
    </row>
    <row r="46" spans="1:3" hidden="1">
      <c r="A46" s="150" t="s">
        <v>1</v>
      </c>
      <c r="C46" s="151" t="s">
        <v>40</v>
      </c>
    </row>
    <row r="47" spans="1:2" hidden="1">
      <c r="A47" s="150" t="s">
        <v>41</v>
      </c>
      <c r="B47" s="151" t="s">
        <v>42</v>
      </c>
    </row>
    <row r="49" ht="15" customHeight="1"/>
  </sheetData>
  <mergeCells count="55">
    <mergeCell ref="T40:V40"/>
    <mergeCell ref="W36:W38"/>
    <mergeCell ref="W39:W41"/>
    <mergeCell ref="T36:V36"/>
    <mergeCell ref="T37:V37"/>
    <mergeCell ref="T39:V39"/>
    <mergeCell ref="K43:W43"/>
    <mergeCell ref="T3:W5"/>
    <mergeCell ref="A36:A38"/>
    <mergeCell ref="T2:W2"/>
    <mergeCell ref="U35:W35"/>
    <mergeCell ref="A35:C35"/>
    <mergeCell ref="A43:J43"/>
    <mergeCell ref="B36:D36"/>
    <mergeCell ref="B37:D37"/>
    <mergeCell ref="B39:D39"/>
    <mergeCell ref="K1:W1"/>
    <mergeCell ref="O2:S2"/>
    <mergeCell ref="T7:V7"/>
    <mergeCell ref="K3:N3"/>
    <mergeCell ref="S3:S5"/>
    <mergeCell ref="O3:O4"/>
    <mergeCell ref="B40:D40"/>
    <mergeCell ref="A39:A41"/>
    <mergeCell ref="E3:G3"/>
    <mergeCell ref="A1:J1"/>
    <mergeCell ref="F2:H2"/>
    <mergeCell ref="I2:J2"/>
    <mergeCell ref="H3:J3"/>
    <mergeCell ref="A3:D5"/>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T8:V8"/>
    <mergeCell ref="T9:V9"/>
    <mergeCell ref="T10:V10"/>
    <mergeCell ref="T11:V11"/>
    <mergeCell ref="T12:V12"/>
    <mergeCell ref="T13:V13"/>
    <mergeCell ref="T14:V14"/>
    <mergeCell ref="T15:V15"/>
    <mergeCell ref="T16:V16"/>
  </mergeCells>
  <printOptions horizontalCentered="1"/>
  <pageMargins left="0.78740157480314965" right="0.78740157480314965" top="0.59055118110236227" bottom="1.1811023622047245"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2024-05-23T07:23:24Z</dcterms:modified>
  <cp:lastPrinted>2024-05-23T07:23:18Z</cp:lastPrinted>
</cp:coreProperties>
</file>

<file path=docProps/custom.xml><?xml version="1.0" encoding="utf-8"?>
<Properties xmlns:vt="http://schemas.openxmlformats.org/officeDocument/2006/docPropsVTypes" xmlns="http://schemas.openxmlformats.org/officeDocument/2006/custom-properties"/>
</file>