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5670" yWindow="930" windowWidth="9405" windowHeight="5325"/>
  </bookViews>
  <sheets>
    <sheet name="6820" sheetId="2" r:id="rId1"/>
  </sheets>
  <definedNames>
    <definedName name="_xlnm.Print_Area" localSheetId="0">'6820'!$A$1:$L$42</definedName>
  </definedNames>
  <calcPr calcId="162913"/>
</workbook>
</file>

<file path=xl/calcChain.xml><?xml version="1.0" encoding="utf-8"?>
<calcChain xmlns="http://schemas.openxmlformats.org/spreadsheetml/2006/main">
  <c r="A42" i="2" l="1"/>
  <c r="A41" i="2"/>
</calcChain>
</file>

<file path=xl/sharedStrings.xml><?xml version="1.0" encoding="utf-8"?>
<sst xmlns="http://schemas.openxmlformats.org/spreadsheetml/2006/main" count="109" uniqueCount="63">
  <si>
    <t>Tax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</si>
  <si>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</si>
  <si>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</si>
  <si>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</si>
  <si>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</si>
  <si>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</si>
  <si>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</si>
  <si>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</si>
  <si>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</si>
  <si>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</si>
  <si>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</si>
  <si>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</si>
  <si>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</si>
  <si>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</si>
  <si>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% of Monthly 
Distributed Budget</t>
    <phoneticPr fontId="2" type="noConversion"/>
  </si>
  <si>
    <t>Cumulation 
Jan. to Date</t>
    <phoneticPr fontId="2" type="noConversion"/>
  </si>
  <si>
    <r>
      <t xml:space="preserve"> </t>
    </r>
    <r>
      <rPr>
        <sz val="12"/>
        <rFont val="新細明體"/>
        <family val="1"/>
        <charset val="136"/>
      </rPr>
      <t>　</t>
    </r>
  </si>
  <si>
    <r>
      <t>Unit</t>
    </r>
    <r>
      <rPr>
        <sz val="10"/>
        <rFont val="新細明體"/>
        <family val="1"/>
        <charset val="136"/>
      </rPr>
      <t>：</t>
    </r>
    <r>
      <rPr>
        <sz val="10"/>
        <rFont val="Times New Roman"/>
        <family val="1"/>
      </rPr>
      <t>NT</t>
    </r>
    <r>
      <rPr>
        <sz val="10"/>
        <rFont val="新細明體"/>
        <family val="1"/>
        <charset val="136"/>
      </rPr>
      <t>＄</t>
    </r>
    <r>
      <rPr>
        <sz val="10"/>
        <rFont val="Times New Roman"/>
        <family val="1"/>
      </rPr>
      <t>Million</t>
    </r>
    <r>
      <rPr>
        <sz val="10"/>
        <rFont val="新細明體"/>
        <family val="1"/>
        <charset val="136"/>
      </rPr>
      <t>；％</t>
    </r>
    <phoneticPr fontId="2" type="noConversion"/>
  </si>
  <si>
    <t>Current
Month</t>
    <phoneticPr fontId="2" type="noConversion"/>
  </si>
  <si>
    <t>Table1. Total Net Tax Revenues (Preliminary)</t>
    <phoneticPr fontId="2" type="noConversion"/>
  </si>
  <si>
    <t xml:space="preserve"> million till the end of Feb. 2025.</t>
  </si>
  <si>
    <t xml:space="preserve"> million in</t>
  </si>
  <si>
    <t xml:space="preserve"> Dec. 2025</t>
  </si>
  <si>
    <t>, the accumulated total amount was NT$</t>
  </si>
  <si>
    <t xml:space="preserve"> million as of this month.</t>
  </si>
  <si>
    <t>　Customs Duties</t>
  </si>
  <si>
    <t>　Income Tax</t>
  </si>
  <si>
    <t>　　Profit-seeking Enterprise Income Tax</t>
  </si>
  <si>
    <t>　　Individual Income Tax</t>
  </si>
  <si>
    <t>　Estate and Gift Tax</t>
  </si>
  <si>
    <t>　　Estate Tax</t>
  </si>
  <si>
    <t>　　　Estate Tax (Undesignated)</t>
  </si>
  <si>
    <t>　　　Estate Tax
　　　(For Long-term Care Services Development Fund)</t>
  </si>
  <si>
    <t>　　Gift Tax</t>
  </si>
  <si>
    <t>　　　Gift Tax (Undesignated)</t>
  </si>
  <si>
    <t>　　　Gift Tax
　　　(For Long-term Care Services Development Fund)</t>
  </si>
  <si>
    <t>　Commodity Tax</t>
  </si>
  <si>
    <t>　Securities Transaction Tax</t>
  </si>
  <si>
    <t>　Futures Transaction Tax</t>
  </si>
  <si>
    <t>　Tobacco and Alcohol Tax</t>
  </si>
  <si>
    <t>　Specifically Selected Goods and Services Tax</t>
  </si>
  <si>
    <t>　Business Tax</t>
  </si>
  <si>
    <t xml:space="preserve">      --</t>
  </si>
  <si>
    <t xml:space="preserve">       --</t>
  </si>
  <si>
    <t>　　Business Tax (Undesignated)</t>
  </si>
  <si>
    <t>　　Financial Enterprise Business Tax
　　(For Financial Special Reserves)</t>
  </si>
  <si>
    <t>　Land Tax</t>
  </si>
  <si>
    <t>　　Land Value Tax</t>
  </si>
  <si>
    <t>　　Land Value Increment Tax</t>
  </si>
  <si>
    <t>　House Tax</t>
  </si>
  <si>
    <t>　Vechicle License Tax</t>
  </si>
  <si>
    <t>　Deed Tax</t>
  </si>
  <si>
    <t>　Stamp Tax</t>
  </si>
  <si>
    <t>　Amusement Tax</t>
  </si>
  <si>
    <t>　Special and Provisional tax levies</t>
  </si>
  <si>
    <t>　Education Surtax</t>
  </si>
  <si>
    <t>　Health and Welfare Surcharge on Tobacco</t>
  </si>
  <si>
    <t>　Consolidated Housing and Land Income Tax</t>
  </si>
  <si>
    <t>　　Profit-seeking Enterprise</t>
  </si>
  <si>
    <t>　　Individual</t>
  </si>
  <si>
    <t>2.Business Tax includes the allocation to Financial Special Reserves, totaling NT$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</si>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</sst>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,###,###,##0\ "/>
    <numFmt numFmtId="184" formatCode="###,###,###,##0\ "/>
    <numFmt numFmtId="186" formatCode="##,###,###,##0\ "/>
    <numFmt numFmtId="188" formatCode="##,##0.0\ "/>
    <numFmt numFmtId="190" formatCode="##,##0.0;\ \-\ "/>
    <numFmt numFmtId="193" formatCode="\-#,###,###,##0\ "/>
    <numFmt numFmtId="194" formatCode="000"/>
    <numFmt numFmtId="195" formatCode="##,##0.0\ ;\ &quot;--&quot;;\ &quot;- &quot;\ "/>
    <numFmt numFmtId="196" formatCode="##,###,###,##0;\ \-##,###,###,##0;\ &quot;             -&quot;\ "/>
    <numFmt numFmtId="197" formatCode="##,##0.0;\ \-##,##0.0;\ &quot;       -&quot;\ "/>
    <numFmt numFmtId="198" formatCode="##,##0.0\ ;\ \-##,##0.0\ ;\ &quot;        -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176" fontId="4" fillId="0" borderId="0" xfId="0" applyNumberFormat="1" applyFont="1"/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176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86" fontId="6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indent="1"/>
    </xf>
    <xf numFmtId="186" fontId="6" fillId="0" borderId="7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wrapText="1"/>
    </xf>
    <xf numFmtId="194" fontId="6" fillId="0" borderId="0" xfId="0" applyNumberFormat="1" applyFont="1" applyAlignment="1"/>
    <xf numFmtId="0" fontId="6" fillId="0" borderId="0" xfId="0" applyFont="1" applyBorder="1"/>
    <xf numFmtId="0" fontId="6" fillId="0" borderId="1" xfId="0" applyFont="1" applyBorder="1"/>
    <xf numFmtId="186" fontId="6" fillId="0" borderId="0" xfId="0" applyNumberFormat="1" applyFont="1" applyBorder="1" applyAlignment="1">
      <alignment horizontal="right"/>
    </xf>
    <xf numFmtId="186" fontId="6" fillId="0" borderId="1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8" fontId="6" fillId="0" borderId="1" xfId="0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/>
    <xf numFmtId="186" fontId="6" fillId="2" borderId="6" xfId="0" applyNumberFormat="1" applyFont="1" applyFill="1" applyBorder="1" applyAlignment="1">
      <alignment horizontal="right"/>
    </xf>
    <xf numFmtId="186" fontId="6" fillId="2" borderId="0" xfId="0" applyNumberFormat="1" applyFont="1" applyFill="1" applyBorder="1" applyAlignment="1">
      <alignment horizontal="right"/>
    </xf>
    <xf numFmtId="188" fontId="6" fillId="2" borderId="0" xfId="0" applyNumberFormat="1" applyFont="1" applyFill="1" applyBorder="1" applyAlignment="1">
      <alignment horizontal="right"/>
    </xf>
    <xf numFmtId="190" fontId="6" fillId="2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186" fontId="6" fillId="0" borderId="6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190" fontId="6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193" fontId="6" fillId="0" borderId="0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indent="1"/>
    </xf>
    <xf numFmtId="0" fontId="6" fillId="0" borderId="12" xfId="0" applyFont="1" applyFill="1" applyBorder="1"/>
    <xf numFmtId="186" fontId="6" fillId="0" borderId="13" xfId="0" applyNumberFormat="1" applyFont="1" applyFill="1" applyBorder="1" applyAlignment="1">
      <alignment horizontal="right"/>
    </xf>
    <xf numFmtId="186" fontId="6" fillId="0" borderId="12" xfId="0" applyNumberFormat="1" applyFont="1" applyFill="1" applyBorder="1" applyAlignment="1">
      <alignment horizontal="right"/>
    </xf>
    <xf numFmtId="188" fontId="6" fillId="0" borderId="12" xfId="0" applyNumberFormat="1" applyFont="1" applyFill="1" applyBorder="1" applyAlignment="1">
      <alignment horizontal="right"/>
    </xf>
    <xf numFmtId="176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176" fontId="14" fillId="0" borderId="9" xfId="0" applyNumberFormat="1" applyFont="1" applyBorder="1" applyAlignment="1">
      <alignment horizontal="center" vertical="center" wrapText="1"/>
    </xf>
    <xf numFmtId="194" fontId="6" fillId="0" borderId="1" xfId="0" applyNumberFormat="1" applyFont="1" applyBorder="1" applyAlignment="1">
      <alignment horizontal="center"/>
    </xf>
    <xf numFmtId="0" fontId="0" fillId="0" borderId="1" xfId="0" applyBorder="1" applyAlignment="1"/>
    <xf numFmtId="176" fontId="14" fillId="0" borderId="5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84" fontId="12" fillId="0" borderId="0" xfId="0" applyNumberFormat="1" applyFont="1"/>
    <xf numFmtId="176" fontId="12" fillId="0" borderId="0" xfId="0" applyNumberFormat="1" applyFont="1"/>
    <xf numFmtId="0" fontId="12" fillId="0" borderId="0" xfId="0" applyFont="1"/>
    <xf numFmtId="183" fontId="12" fillId="0" borderId="0" xfId="0" applyNumberFormat="1" applyFont="1"/>
    <xf numFmtId="195" fontId="6" fillId="0" borderId="0" xfId="0" applyNumberFormat="1" applyFont="1" applyBorder="1" applyAlignment="1">
      <alignment horizontal="right"/>
    </xf>
    <xf numFmtId="19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196" fontId="6" fillId="0" borderId="6" xfId="0" applyNumberFormat="1" applyFont="1" applyBorder="1" applyAlignment="1">
      <alignment horizontal="right"/>
    </xf>
    <xf numFmtId="197" fontId="6" fillId="0" borderId="0" xfId="0" applyNumberFormat="1" applyFont="1" applyBorder="1" applyAlignment="1">
      <alignment horizontal="right"/>
    </xf>
    <xf numFmtId="196" fontId="6" fillId="0" borderId="0" xfId="0" applyNumberFormat="1" applyFont="1" applyBorder="1" applyAlignment="1">
      <alignment horizontal="right"/>
    </xf>
    <xf numFmtId="195" fontId="6" fillId="0" borderId="0" xfId="0" applyNumberFormat="1" applyFont="1" applyFill="1" applyBorder="1" applyAlignment="1">
      <alignment horizontal="right"/>
    </xf>
    <xf numFmtId="196" fontId="6" fillId="0" borderId="6" xfId="0" applyNumberFormat="1" applyFont="1" applyFill="1" applyBorder="1" applyAlignment="1">
      <alignment horizontal="right"/>
    </xf>
    <xf numFmtId="196" fontId="6" fillId="0" borderId="0" xfId="0" applyNumberFormat="1" applyFont="1" applyFill="1" applyBorder="1" applyAlignment="1">
      <alignment horizontal="right"/>
    </xf>
    <xf numFmtId="195" fontId="6" fillId="0" borderId="12" xfId="0" applyNumberFormat="1" applyFont="1" applyFill="1" applyBorder="1" applyAlignment="1">
      <alignment horizontal="right"/>
    </xf>
    <xf numFmtId="196" fontId="6" fillId="2" borderId="6" xfId="0" applyNumberFormat="1" applyFont="1" applyFill="1" applyBorder="1" applyAlignment="1">
      <alignment horizontal="right"/>
    </xf>
    <xf numFmtId="196" fontId="6" fillId="2" borderId="0" xfId="0" applyNumberFormat="1" applyFont="1" applyFill="1" applyBorder="1" applyAlignment="1">
      <alignment horizontal="right"/>
    </xf>
    <xf numFmtId="198" fontId="6" fillId="2" borderId="0" xfId="0" applyNumberFormat="1" applyFont="1" applyFill="1" applyBorder="1" applyAlignment="1">
      <alignment horizontal="right"/>
    </xf>
    <xf numFmtId="195" fontId="6" fillId="0" borderId="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zoomScaleSheetLayoutView="100" workbookViewId="0">
      <pane xSplit="2" ySplit="7" topLeftCell="C34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/>
  <cols>
    <col min="1" max="1" width="52.625" style="1" customWidth="1"/>
    <col min="2" max="2" width="2" style="1" customWidth="1"/>
    <col min="3" max="3" width="11.625" style="2" customWidth="1"/>
    <col min="4" max="6" width="12.125" style="2" customWidth="1"/>
    <col min="7" max="7" width="12.125" style="1" customWidth="1"/>
    <col min="8" max="8" width="13.625" style="2" customWidth="1"/>
    <col min="9" max="9" width="13.625" style="1" customWidth="1"/>
    <col min="10" max="10" width="12.125" style="2" customWidth="1"/>
    <col min="11" max="11" width="11.625" style="2" customWidth="1"/>
    <col min="12" max="12" width="11.625" style="1" customWidth="1"/>
    <col min="13" max="16384" width="9" style="1"/>
  </cols>
  <sheetData>
    <row r="1" spans="1:12" s="6" customFormat="1" ht="27.95" customHeight="1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9.9499999999999993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100000000000001" customHeight="1">
      <c r="A3" s="9"/>
      <c r="B3" s="11"/>
      <c r="C3" s="59" t="s">
        <v>22</v>
      </c>
      <c r="D3" s="60"/>
      <c r="E3" s="60"/>
      <c r="F3" s="60"/>
      <c r="G3" s="60"/>
      <c r="H3" s="60"/>
      <c r="I3" s="3"/>
      <c r="J3" s="12"/>
      <c r="K3" s="3"/>
      <c r="L3" s="21" t="s">
        <v>17</v>
      </c>
    </row>
    <row r="4" spans="1:12" s="7" customFormat="1" ht="15" customHeight="1">
      <c r="A4" s="52" t="s">
        <v>0</v>
      </c>
      <c r="B4" s="53"/>
      <c r="C4" s="51" t="s">
        <v>18</v>
      </c>
      <c r="D4" s="51"/>
      <c r="E4" s="52"/>
      <c r="F4" s="53"/>
      <c r="G4" s="61" t="s">
        <v>15</v>
      </c>
      <c r="H4" s="22"/>
      <c r="I4" s="51"/>
      <c r="J4" s="51"/>
      <c r="K4" s="52"/>
      <c r="L4" s="63" t="s">
        <v>1</v>
      </c>
    </row>
    <row r="5" spans="1:12" s="8" customFormat="1" ht="57.95" customHeight="1">
      <c r="A5" s="52"/>
      <c r="B5" s="53"/>
      <c r="C5" s="58"/>
      <c r="D5" s="13" t="s">
        <v>2</v>
      </c>
      <c r="E5" s="13" t="s">
        <v>3</v>
      </c>
      <c r="F5" s="13" t="s">
        <v>14</v>
      </c>
      <c r="G5" s="62"/>
      <c r="H5" s="13" t="s">
        <v>4</v>
      </c>
      <c r="I5" s="13" t="s">
        <v>5</v>
      </c>
      <c r="J5" s="13" t="s">
        <v>6</v>
      </c>
      <c r="K5" s="13" t="s">
        <v>7</v>
      </c>
      <c r="L5" s="64"/>
    </row>
    <row r="6" spans="1:12" s="4" customFormat="1" ht="16.5" hidden="1">
      <c r="A6" s="14"/>
      <c r="B6" s="14"/>
      <c r="C6" s="23" t="s">
        <v>8</v>
      </c>
      <c r="D6" s="15" t="s">
        <v>9</v>
      </c>
      <c r="E6" s="15" t="s">
        <v>10</v>
      </c>
      <c r="F6" s="15" t="s">
        <v>10</v>
      </c>
      <c r="G6" s="16"/>
      <c r="H6" s="15" t="s">
        <v>11</v>
      </c>
      <c r="I6" s="16"/>
      <c r="J6" s="15" t="s">
        <v>12</v>
      </c>
      <c r="K6" s="15" t="s">
        <v>13</v>
      </c>
      <c r="L6" s="17"/>
    </row>
    <row r="7" spans="1:12" s="5" customFormat="1" ht="15" customHeight="1">
      <c r="A7" s="10" t="s">
        <v>62</v>
      </c>
      <c r="B7" s="25" t="s">
        <v>16</v>
      </c>
      <c r="C7" s="18">
        <v>170181</v>
      </c>
      <c r="D7" s="27">
        <v>-20449</v>
      </c>
      <c r="E7" s="29">
        <v>-10.7</v>
      </c>
      <c r="F7" s="70">
        <v>94</v>
      </c>
      <c r="G7" s="27">
        <v>3751480</v>
      </c>
      <c r="H7" s="27">
        <v>-10401</v>
      </c>
      <c r="I7" s="29">
        <v>-0.3</v>
      </c>
      <c r="J7" s="29">
        <v>98.7</v>
      </c>
      <c r="K7" s="29">
        <v>98.7</v>
      </c>
      <c r="L7" s="27">
        <v>3801939</v>
      </c>
    </row>
    <row r="8" spans="1:12" s="5" customFormat="1" ht="15" customHeight="1">
      <c r="A8" s="10" t="s">
        <v>25</v>
      </c>
      <c r="B8" s="25" t="s">
        <v>16</v>
      </c>
      <c r="C8" s="18">
        <v>15841</v>
      </c>
      <c r="D8" s="27">
        <v>-240</v>
      </c>
      <c r="E8" s="29">
        <v>-1.5</v>
      </c>
      <c r="F8" s="70">
        <v>106.2</v>
      </c>
      <c r="G8" s="27">
        <v>155199</v>
      </c>
      <c r="H8" s="27">
        <v>-5705</v>
      </c>
      <c r="I8" s="29">
        <v>-3.5</v>
      </c>
      <c r="J8" s="29">
        <v>95.5</v>
      </c>
      <c r="K8" s="29">
        <v>95.5</v>
      </c>
      <c r="L8" s="27">
        <v>162453</v>
      </c>
    </row>
    <row r="9" spans="1:12" s="5" customFormat="1" ht="15" customHeight="1">
      <c r="A9" s="32" t="s">
        <v>26</v>
      </c>
      <c r="B9" s="33" t="s">
        <v>16</v>
      </c>
      <c r="C9" s="34">
        <v>52130</v>
      </c>
      <c r="D9" s="35">
        <v>-4972</v>
      </c>
      <c r="E9" s="36">
        <v>-8.6999999999999993</v>
      </c>
      <c r="F9" s="71">
        <v>95.3</v>
      </c>
      <c r="G9" s="35">
        <v>2011620</v>
      </c>
      <c r="H9" s="35">
        <v>60538</v>
      </c>
      <c r="I9" s="36">
        <v>3.1</v>
      </c>
      <c r="J9" s="36">
        <v>98.3</v>
      </c>
      <c r="K9" s="36">
        <v>98.3</v>
      </c>
      <c r="L9" s="35">
        <v>2047290</v>
      </c>
    </row>
    <row r="10" spans="1:12" s="5" customFormat="1" ht="15" customHeight="1">
      <c r="A10" s="10" t="s">
        <v>27</v>
      </c>
      <c r="B10" s="25" t="s">
        <v>16</v>
      </c>
      <c r="C10" s="18">
        <v>14067</v>
      </c>
      <c r="D10" s="27">
        <v>-1912</v>
      </c>
      <c r="E10" s="29">
        <v>-12</v>
      </c>
      <c r="F10" s="70">
        <v>86.4</v>
      </c>
      <c r="G10" s="27">
        <v>1143797</v>
      </c>
      <c r="H10" s="27">
        <v>21806</v>
      </c>
      <c r="I10" s="29">
        <v>1.9</v>
      </c>
      <c r="J10" s="29">
        <v>96.9</v>
      </c>
      <c r="K10" s="29">
        <v>96.9</v>
      </c>
      <c r="L10" s="27">
        <v>1180034</v>
      </c>
    </row>
    <row r="11" spans="1:12" s="5" customFormat="1" ht="15" customHeight="1">
      <c r="A11" s="10" t="s">
        <v>28</v>
      </c>
      <c r="B11" s="25" t="s">
        <v>16</v>
      </c>
      <c r="C11" s="18">
        <v>38063</v>
      </c>
      <c r="D11" s="27">
        <v>-3060</v>
      </c>
      <c r="E11" s="29">
        <v>-7.4</v>
      </c>
      <c r="F11" s="70">
        <v>99</v>
      </c>
      <c r="G11" s="27">
        <v>867823</v>
      </c>
      <c r="H11" s="27">
        <v>38732</v>
      </c>
      <c r="I11" s="29">
        <v>4.7</v>
      </c>
      <c r="J11" s="29">
        <v>100.1</v>
      </c>
      <c r="K11" s="29">
        <v>100.1</v>
      </c>
      <c r="L11" s="27">
        <v>867255</v>
      </c>
    </row>
    <row r="12" spans="1:12" s="5" customFormat="1" ht="15" customHeight="1">
      <c r="A12" s="32" t="s">
        <v>29</v>
      </c>
      <c r="B12" s="33" t="s">
        <v>16</v>
      </c>
      <c r="C12" s="34">
        <v>6664</v>
      </c>
      <c r="D12" s="35">
        <v>-1096</v>
      </c>
      <c r="E12" s="36">
        <v>-14.1</v>
      </c>
      <c r="F12" s="71">
        <v>233.9</v>
      </c>
      <c r="G12" s="35">
        <v>67913</v>
      </c>
      <c r="H12" s="35">
        <v>-5177</v>
      </c>
      <c r="I12" s="36">
        <v>-7.1</v>
      </c>
      <c r="J12" s="36">
        <v>164.5</v>
      </c>
      <c r="K12" s="36">
        <v>164.5</v>
      </c>
      <c r="L12" s="35">
        <v>41292</v>
      </c>
    </row>
    <row r="13" spans="1:12" s="5" customFormat="1" ht="15" customHeight="1">
      <c r="A13" s="10" t="s">
        <v>30</v>
      </c>
      <c r="B13" s="25" t="s">
        <v>16</v>
      </c>
      <c r="C13" s="18">
        <v>4322</v>
      </c>
      <c r="D13" s="27">
        <v>166</v>
      </c>
      <c r="E13" s="29">
        <v>4</v>
      </c>
      <c r="F13" s="70">
        <v>252.9</v>
      </c>
      <c r="G13" s="27">
        <v>43905</v>
      </c>
      <c r="H13" s="27">
        <v>2212</v>
      </c>
      <c r="I13" s="29">
        <v>5.3</v>
      </c>
      <c r="J13" s="29">
        <v>177.2</v>
      </c>
      <c r="K13" s="29">
        <v>177.2</v>
      </c>
      <c r="L13" s="27">
        <v>24774</v>
      </c>
    </row>
    <row r="14" spans="1:12" s="5" customFormat="1" ht="15" customHeight="1">
      <c r="A14" s="10" t="s">
        <v>31</v>
      </c>
      <c r="B14" s="25" t="s">
        <v>16</v>
      </c>
      <c r="C14" s="18">
        <v>3188</v>
      </c>
      <c r="D14" s="27">
        <v>58</v>
      </c>
      <c r="E14" s="29">
        <v>1.8</v>
      </c>
      <c r="F14" s="70">
        <v>233.1</v>
      </c>
      <c r="G14" s="27">
        <v>32267</v>
      </c>
      <c r="H14" s="27">
        <v>1848</v>
      </c>
      <c r="I14" s="29">
        <v>6.1</v>
      </c>
      <c r="J14" s="29">
        <v>162.80000000000001</v>
      </c>
      <c r="K14" s="29">
        <v>162.80000000000001</v>
      </c>
      <c r="L14" s="27">
        <v>19822</v>
      </c>
    </row>
    <row r="15" spans="1:12" s="5" customFormat="1" ht="32.1" customHeight="1">
      <c r="A15" s="72" t="s">
        <v>32</v>
      </c>
      <c r="B15" s="33" t="s">
        <v>16</v>
      </c>
      <c r="C15" s="34">
        <v>1135</v>
      </c>
      <c r="D15" s="35">
        <v>108</v>
      </c>
      <c r="E15" s="36">
        <v>10.5</v>
      </c>
      <c r="F15" s="71">
        <v>332.1</v>
      </c>
      <c r="G15" s="35">
        <v>11638</v>
      </c>
      <c r="H15" s="35">
        <v>364</v>
      </c>
      <c r="I15" s="36">
        <v>3.2</v>
      </c>
      <c r="J15" s="36">
        <v>235</v>
      </c>
      <c r="K15" s="36">
        <v>235</v>
      </c>
      <c r="L15" s="35">
        <v>4952</v>
      </c>
    </row>
    <row r="16" spans="1:12" s="5" customFormat="1" ht="15" customHeight="1">
      <c r="A16" s="10" t="s">
        <v>33</v>
      </c>
      <c r="B16" s="25" t="s">
        <v>16</v>
      </c>
      <c r="C16" s="18">
        <v>2342</v>
      </c>
      <c r="D16" s="27">
        <v>-1262</v>
      </c>
      <c r="E16" s="29">
        <v>-35</v>
      </c>
      <c r="F16" s="70">
        <v>205.3</v>
      </c>
      <c r="G16" s="27">
        <v>24008</v>
      </c>
      <c r="H16" s="27">
        <v>-7389</v>
      </c>
      <c r="I16" s="29">
        <v>-23.5</v>
      </c>
      <c r="J16" s="29">
        <v>145.30000000000001</v>
      </c>
      <c r="K16" s="29">
        <v>145.30000000000001</v>
      </c>
      <c r="L16" s="27">
        <v>16518</v>
      </c>
    </row>
    <row r="17" spans="1:12" s="5" customFormat="1" ht="15" customHeight="1">
      <c r="A17" s="10" t="s">
        <v>34</v>
      </c>
      <c r="B17" s="25" t="s">
        <v>16</v>
      </c>
      <c r="C17" s="18">
        <v>1906</v>
      </c>
      <c r="D17" s="27">
        <v>-702</v>
      </c>
      <c r="E17" s="29">
        <v>-26.9</v>
      </c>
      <c r="F17" s="70">
        <v>208.9</v>
      </c>
      <c r="G17" s="27">
        <v>19422</v>
      </c>
      <c r="H17" s="27">
        <v>-3170</v>
      </c>
      <c r="I17" s="29">
        <v>-14</v>
      </c>
      <c r="J17" s="29">
        <v>147</v>
      </c>
      <c r="K17" s="29">
        <v>147</v>
      </c>
      <c r="L17" s="27">
        <v>13216</v>
      </c>
    </row>
    <row r="18" spans="1:12" s="5" customFormat="1" ht="32.1" customHeight="1">
      <c r="A18" s="72" t="s">
        <v>35</v>
      </c>
      <c r="B18" s="33" t="s">
        <v>16</v>
      </c>
      <c r="C18" s="34">
        <v>436</v>
      </c>
      <c r="D18" s="35">
        <v>-559</v>
      </c>
      <c r="E18" s="36">
        <v>-56.2</v>
      </c>
      <c r="F18" s="71">
        <v>191.1</v>
      </c>
      <c r="G18" s="35">
        <v>4586</v>
      </c>
      <c r="H18" s="35">
        <v>-4219</v>
      </c>
      <c r="I18" s="36">
        <v>-47.9</v>
      </c>
      <c r="J18" s="36">
        <v>138.9</v>
      </c>
      <c r="K18" s="36">
        <v>138.9</v>
      </c>
      <c r="L18" s="35">
        <v>3302</v>
      </c>
    </row>
    <row r="19" spans="1:12" s="5" customFormat="1" ht="15" customHeight="1">
      <c r="A19" s="10" t="s">
        <v>36</v>
      </c>
      <c r="B19" s="25" t="s">
        <v>16</v>
      </c>
      <c r="C19" s="18">
        <v>11232</v>
      </c>
      <c r="D19" s="27">
        <v>-4286</v>
      </c>
      <c r="E19" s="29">
        <v>-27.6</v>
      </c>
      <c r="F19" s="70">
        <v>76.5</v>
      </c>
      <c r="G19" s="27">
        <v>142493</v>
      </c>
      <c r="H19" s="27">
        <v>-18776</v>
      </c>
      <c r="I19" s="29">
        <v>-11.6</v>
      </c>
      <c r="J19" s="29">
        <v>84.1</v>
      </c>
      <c r="K19" s="29">
        <v>84.1</v>
      </c>
      <c r="L19" s="27">
        <v>169477</v>
      </c>
    </row>
    <row r="20" spans="1:12" s="5" customFormat="1" ht="15" customHeight="1">
      <c r="A20" s="10" t="s">
        <v>37</v>
      </c>
      <c r="B20" s="25" t="s">
        <v>16</v>
      </c>
      <c r="C20" s="18">
        <v>31142</v>
      </c>
      <c r="D20" s="27">
        <v>7682</v>
      </c>
      <c r="E20" s="29">
        <v>32.700000000000003</v>
      </c>
      <c r="F20" s="70">
        <v>129.9</v>
      </c>
      <c r="G20" s="27">
        <v>292773</v>
      </c>
      <c r="H20" s="27">
        <v>4710</v>
      </c>
      <c r="I20" s="29">
        <v>1.6</v>
      </c>
      <c r="J20" s="29">
        <v>108.7</v>
      </c>
      <c r="K20" s="29">
        <v>108.7</v>
      </c>
      <c r="L20" s="27">
        <v>269376</v>
      </c>
    </row>
    <row r="21" spans="1:12" s="5" customFormat="1" ht="15" customHeight="1">
      <c r="A21" s="32" t="s">
        <v>38</v>
      </c>
      <c r="B21" s="33" t="s">
        <v>16</v>
      </c>
      <c r="C21" s="34">
        <v>1078</v>
      </c>
      <c r="D21" s="35">
        <v>137</v>
      </c>
      <c r="E21" s="36">
        <v>14.6</v>
      </c>
      <c r="F21" s="71">
        <v>210.3</v>
      </c>
      <c r="G21" s="35">
        <v>11547</v>
      </c>
      <c r="H21" s="35">
        <v>-1254</v>
      </c>
      <c r="I21" s="36">
        <v>-9.8000000000000007</v>
      </c>
      <c r="J21" s="36">
        <v>128.1</v>
      </c>
      <c r="K21" s="36">
        <v>128.1</v>
      </c>
      <c r="L21" s="35">
        <v>9013</v>
      </c>
    </row>
    <row r="22" spans="1:12" s="5" customFormat="1" ht="15" customHeight="1">
      <c r="A22" s="10" t="s">
        <v>39</v>
      </c>
      <c r="B22" s="25" t="s">
        <v>16</v>
      </c>
      <c r="C22" s="18">
        <v>5464</v>
      </c>
      <c r="D22" s="27">
        <v>-332</v>
      </c>
      <c r="E22" s="29">
        <v>-5.7</v>
      </c>
      <c r="F22" s="70">
        <v>94.3</v>
      </c>
      <c r="G22" s="27">
        <v>65163</v>
      </c>
      <c r="H22" s="27">
        <v>-1165</v>
      </c>
      <c r="I22" s="29">
        <v>-1.8</v>
      </c>
      <c r="J22" s="29">
        <v>96.4</v>
      </c>
      <c r="K22" s="29">
        <v>96.4</v>
      </c>
      <c r="L22" s="27">
        <v>67578</v>
      </c>
    </row>
    <row r="23" spans="1:12" s="5" customFormat="1" ht="15" customHeight="1">
      <c r="A23" s="10" t="s">
        <v>40</v>
      </c>
      <c r="B23" s="25" t="s">
        <v>16</v>
      </c>
      <c r="C23" s="18">
        <v>381</v>
      </c>
      <c r="D23" s="27">
        <v>-525</v>
      </c>
      <c r="E23" s="29">
        <v>-57.9</v>
      </c>
      <c r="F23" s="70">
        <v>67.599999999999994</v>
      </c>
      <c r="G23" s="27">
        <v>5498</v>
      </c>
      <c r="H23" s="27">
        <v>-1136</v>
      </c>
      <c r="I23" s="29">
        <v>-17.100000000000001</v>
      </c>
      <c r="J23" s="29">
        <v>84.1</v>
      </c>
      <c r="K23" s="29">
        <v>84.1</v>
      </c>
      <c r="L23" s="27">
        <v>6534</v>
      </c>
    </row>
    <row r="24" spans="1:12" s="5" customFormat="1" ht="15" customHeight="1">
      <c r="A24" s="32" t="s">
        <v>41</v>
      </c>
      <c r="B24" s="33" t="s">
        <v>16</v>
      </c>
      <c r="C24" s="34">
        <v>-7505</v>
      </c>
      <c r="D24" s="35">
        <v>-19669</v>
      </c>
      <c r="E24" s="36" t="s">
        <v>42</v>
      </c>
      <c r="F24" s="37" t="s">
        <v>43</v>
      </c>
      <c r="G24" s="35">
        <v>596997</v>
      </c>
      <c r="H24" s="35">
        <v>-26740</v>
      </c>
      <c r="I24" s="36">
        <v>-4.3</v>
      </c>
      <c r="J24" s="36">
        <v>95.4</v>
      </c>
      <c r="K24" s="36">
        <v>95.4</v>
      </c>
      <c r="L24" s="35">
        <v>625824</v>
      </c>
    </row>
    <row r="25" spans="1:12" s="5" customFormat="1" ht="15" hidden="1" customHeight="1">
      <c r="A25" s="10" t="s">
        <v>44</v>
      </c>
      <c r="B25" s="25" t="s">
        <v>16</v>
      </c>
      <c r="C25" s="18">
        <v>-7505</v>
      </c>
      <c r="D25" s="27">
        <v>-16073</v>
      </c>
      <c r="E25" s="29" t="s">
        <v>42</v>
      </c>
      <c r="F25" s="30" t="s">
        <v>43</v>
      </c>
      <c r="G25" s="27">
        <v>589161</v>
      </c>
      <c r="H25" s="27">
        <v>10156</v>
      </c>
      <c r="I25" s="29">
        <v>1.8</v>
      </c>
      <c r="J25" s="29">
        <v>94.1</v>
      </c>
      <c r="K25" s="29">
        <v>94.1</v>
      </c>
      <c r="L25" s="27">
        <v>625824</v>
      </c>
    </row>
    <row r="26" spans="1:12" s="5" customFormat="1" ht="32.1" hidden="1" customHeight="1">
      <c r="A26" s="73" t="s">
        <v>45</v>
      </c>
      <c r="B26" s="25" t="s">
        <v>16</v>
      </c>
      <c r="C26" s="74">
        <v>0</v>
      </c>
      <c r="D26" s="27">
        <v>-3596</v>
      </c>
      <c r="E26" s="75">
        <v>0</v>
      </c>
      <c r="F26" s="30" t="s">
        <v>43</v>
      </c>
      <c r="G26" s="27">
        <v>7835</v>
      </c>
      <c r="H26" s="27">
        <v>-36895</v>
      </c>
      <c r="I26" s="29">
        <v>-82.5</v>
      </c>
      <c r="J26" s="29" t="s">
        <v>42</v>
      </c>
      <c r="K26" s="29" t="s">
        <v>42</v>
      </c>
      <c r="L26" s="76">
        <v>0</v>
      </c>
    </row>
    <row r="27" spans="1:12" s="5" customFormat="1" ht="15" customHeight="1">
      <c r="A27" s="38" t="s">
        <v>46</v>
      </c>
      <c r="B27" s="39" t="s">
        <v>16</v>
      </c>
      <c r="C27" s="40">
        <v>47806</v>
      </c>
      <c r="D27" s="41">
        <v>2495</v>
      </c>
      <c r="E27" s="42">
        <v>5.5</v>
      </c>
      <c r="F27" s="77">
        <v>96.6</v>
      </c>
      <c r="G27" s="41">
        <v>166446</v>
      </c>
      <c r="H27" s="41">
        <v>-21824</v>
      </c>
      <c r="I27" s="42">
        <v>-11.6</v>
      </c>
      <c r="J27" s="42">
        <v>91.5</v>
      </c>
      <c r="K27" s="42">
        <v>91.5</v>
      </c>
      <c r="L27" s="41">
        <v>181905</v>
      </c>
    </row>
    <row r="28" spans="1:12" s="5" customFormat="1" ht="15" customHeight="1">
      <c r="A28" s="38" t="s">
        <v>47</v>
      </c>
      <c r="B28" s="39" t="s">
        <v>16</v>
      </c>
      <c r="C28" s="40">
        <v>41891</v>
      </c>
      <c r="D28" s="41">
        <v>3674</v>
      </c>
      <c r="E28" s="42">
        <v>9.6</v>
      </c>
      <c r="F28" s="77">
        <v>100</v>
      </c>
      <c r="G28" s="41">
        <v>98144</v>
      </c>
      <c r="H28" s="41">
        <v>-877</v>
      </c>
      <c r="I28" s="42">
        <v>-0.9</v>
      </c>
      <c r="J28" s="42">
        <v>102.4</v>
      </c>
      <c r="K28" s="42">
        <v>102.4</v>
      </c>
      <c r="L28" s="41">
        <v>95885</v>
      </c>
    </row>
    <row r="29" spans="1:12" s="5" customFormat="1" ht="15" customHeight="1">
      <c r="A29" s="32" t="s">
        <v>48</v>
      </c>
      <c r="B29" s="33" t="s">
        <v>16</v>
      </c>
      <c r="C29" s="34">
        <v>5916</v>
      </c>
      <c r="D29" s="35">
        <v>-1178</v>
      </c>
      <c r="E29" s="36">
        <v>-16.600000000000001</v>
      </c>
      <c r="F29" s="71">
        <v>77.5</v>
      </c>
      <c r="G29" s="35">
        <v>68303</v>
      </c>
      <c r="H29" s="35">
        <v>-20948</v>
      </c>
      <c r="I29" s="36">
        <v>-23.5</v>
      </c>
      <c r="J29" s="36">
        <v>79.400000000000006</v>
      </c>
      <c r="K29" s="36">
        <v>79.400000000000006</v>
      </c>
      <c r="L29" s="35">
        <v>86019</v>
      </c>
    </row>
    <row r="30" spans="1:12" s="5" customFormat="1" ht="15" customHeight="1">
      <c r="A30" s="38" t="s">
        <v>49</v>
      </c>
      <c r="B30" s="39" t="s">
        <v>16</v>
      </c>
      <c r="C30" s="40">
        <v>342</v>
      </c>
      <c r="D30" s="41">
        <v>130</v>
      </c>
      <c r="E30" s="42">
        <v>61.5</v>
      </c>
      <c r="F30" s="77">
        <v>126.8</v>
      </c>
      <c r="G30" s="41">
        <v>100485</v>
      </c>
      <c r="H30" s="41">
        <v>7901</v>
      </c>
      <c r="I30" s="42">
        <v>8.5</v>
      </c>
      <c r="J30" s="42">
        <v>109.3</v>
      </c>
      <c r="K30" s="42">
        <v>109.3</v>
      </c>
      <c r="L30" s="41">
        <v>91955</v>
      </c>
    </row>
    <row r="31" spans="1:12" s="5" customFormat="1" ht="15" customHeight="1">
      <c r="A31" s="38" t="s">
        <v>50</v>
      </c>
      <c r="B31" s="39" t="s">
        <v>16</v>
      </c>
      <c r="C31" s="40">
        <v>297</v>
      </c>
      <c r="D31" s="41">
        <v>19</v>
      </c>
      <c r="E31" s="42">
        <v>6.8</v>
      </c>
      <c r="F31" s="77">
        <v>74</v>
      </c>
      <c r="G31" s="41">
        <v>68889</v>
      </c>
      <c r="H31" s="41">
        <v>152</v>
      </c>
      <c r="I31" s="42">
        <v>0.2</v>
      </c>
      <c r="J31" s="42">
        <v>101.1</v>
      </c>
      <c r="K31" s="42">
        <v>101.1</v>
      </c>
      <c r="L31" s="41">
        <v>68112</v>
      </c>
    </row>
    <row r="32" spans="1:12" s="5" customFormat="1" ht="15" customHeight="1">
      <c r="A32" s="32" t="s">
        <v>51</v>
      </c>
      <c r="B32" s="33" t="s">
        <v>16</v>
      </c>
      <c r="C32" s="34">
        <v>1621</v>
      </c>
      <c r="D32" s="35">
        <v>-175</v>
      </c>
      <c r="E32" s="36">
        <v>-9.6999999999999993</v>
      </c>
      <c r="F32" s="71">
        <v>121.4</v>
      </c>
      <c r="G32" s="35">
        <v>15957</v>
      </c>
      <c r="H32" s="35">
        <v>-3299</v>
      </c>
      <c r="I32" s="36">
        <v>-17.100000000000001</v>
      </c>
      <c r="J32" s="36">
        <v>101.8</v>
      </c>
      <c r="K32" s="36">
        <v>101.8</v>
      </c>
      <c r="L32" s="35">
        <v>15679</v>
      </c>
    </row>
    <row r="33" spans="1:12" s="5" customFormat="1" ht="15" customHeight="1">
      <c r="A33" s="38" t="s">
        <v>52</v>
      </c>
      <c r="B33" s="39" t="s">
        <v>16</v>
      </c>
      <c r="C33" s="40">
        <v>978</v>
      </c>
      <c r="D33" s="41">
        <v>190</v>
      </c>
      <c r="E33" s="42">
        <v>24.1</v>
      </c>
      <c r="F33" s="77">
        <v>141.5</v>
      </c>
      <c r="G33" s="41">
        <v>20311</v>
      </c>
      <c r="H33" s="41">
        <v>1487</v>
      </c>
      <c r="I33" s="42">
        <v>7.9</v>
      </c>
      <c r="J33" s="42">
        <v>134.80000000000001</v>
      </c>
      <c r="K33" s="42">
        <v>134.80000000000001</v>
      </c>
      <c r="L33" s="41">
        <v>15064</v>
      </c>
    </row>
    <row r="34" spans="1:12" s="5" customFormat="1" ht="15" customHeight="1">
      <c r="A34" s="38" t="s">
        <v>53</v>
      </c>
      <c r="B34" s="39" t="s">
        <v>16</v>
      </c>
      <c r="C34" s="40">
        <v>249</v>
      </c>
      <c r="D34" s="41">
        <v>45</v>
      </c>
      <c r="E34" s="42">
        <v>21.7</v>
      </c>
      <c r="F34" s="77">
        <v>160.9</v>
      </c>
      <c r="G34" s="41">
        <v>2247</v>
      </c>
      <c r="H34" s="41">
        <v>161</v>
      </c>
      <c r="I34" s="42">
        <v>7.7</v>
      </c>
      <c r="J34" s="42">
        <v>125</v>
      </c>
      <c r="K34" s="42">
        <v>125</v>
      </c>
      <c r="L34" s="41">
        <v>1798</v>
      </c>
    </row>
    <row r="35" spans="1:12" s="5" customFormat="1" ht="15" customHeight="1">
      <c r="A35" s="32" t="s">
        <v>54</v>
      </c>
      <c r="B35" s="33" t="s">
        <v>16</v>
      </c>
      <c r="C35" s="34">
        <v>76</v>
      </c>
      <c r="D35" s="35">
        <v>-3</v>
      </c>
      <c r="E35" s="36">
        <v>-3.5</v>
      </c>
      <c r="F35" s="71">
        <v>173</v>
      </c>
      <c r="G35" s="35">
        <v>1623</v>
      </c>
      <c r="H35" s="35">
        <v>-173</v>
      </c>
      <c r="I35" s="36">
        <v>-9.6</v>
      </c>
      <c r="J35" s="36">
        <v>96.8</v>
      </c>
      <c r="K35" s="36">
        <v>96.8</v>
      </c>
      <c r="L35" s="35">
        <v>1677</v>
      </c>
    </row>
    <row r="36" spans="1:12" s="44" customFormat="1" ht="15" hidden="1" customHeight="1">
      <c r="A36" s="38" t="s">
        <v>55</v>
      </c>
      <c r="B36" s="39" t="s">
        <v>16</v>
      </c>
      <c r="C36" s="78">
        <v>0</v>
      </c>
      <c r="D36" s="79">
        <v>0</v>
      </c>
      <c r="E36" s="42" t="s">
        <v>42</v>
      </c>
      <c r="F36" s="43" t="s">
        <v>43</v>
      </c>
      <c r="G36" s="45">
        <v>0</v>
      </c>
      <c r="H36" s="45">
        <v>0</v>
      </c>
      <c r="I36" s="42" t="s">
        <v>42</v>
      </c>
      <c r="J36" s="42" t="s">
        <v>42</v>
      </c>
      <c r="K36" s="42" t="s">
        <v>42</v>
      </c>
      <c r="L36" s="79">
        <v>0</v>
      </c>
    </row>
    <row r="37" spans="1:12" s="5" customFormat="1" ht="15" customHeight="1" thickBot="1">
      <c r="A37" s="38" t="s">
        <v>56</v>
      </c>
      <c r="B37" s="39" t="s">
        <v>16</v>
      </c>
      <c r="C37" s="40">
        <v>2385</v>
      </c>
      <c r="D37" s="41">
        <v>149</v>
      </c>
      <c r="E37" s="42">
        <v>6.7</v>
      </c>
      <c r="F37" s="77">
        <v>104.7</v>
      </c>
      <c r="G37" s="41">
        <v>26319</v>
      </c>
      <c r="H37" s="41">
        <v>-102</v>
      </c>
      <c r="I37" s="42">
        <v>-0.4</v>
      </c>
      <c r="J37" s="42">
        <v>97.8</v>
      </c>
      <c r="K37" s="42">
        <v>97.8</v>
      </c>
      <c r="L37" s="41">
        <v>26915</v>
      </c>
    </row>
    <row r="38" spans="1:12" s="5" customFormat="1" ht="15" customHeight="1" thickTop="1">
      <c r="A38" s="46" t="s">
        <v>57</v>
      </c>
      <c r="B38" s="47" t="s">
        <v>16</v>
      </c>
      <c r="C38" s="48">
        <v>4950</v>
      </c>
      <c r="D38" s="49">
        <v>-4818</v>
      </c>
      <c r="E38" s="50">
        <v>-49.3</v>
      </c>
      <c r="F38" s="80">
        <v>65.3</v>
      </c>
      <c r="G38" s="49">
        <v>92342</v>
      </c>
      <c r="H38" s="49">
        <v>-8374</v>
      </c>
      <c r="I38" s="50">
        <v>-8.3000000000000007</v>
      </c>
      <c r="J38" s="50">
        <v>92.8</v>
      </c>
      <c r="K38" s="50">
        <v>92.8</v>
      </c>
      <c r="L38" s="49">
        <v>99454</v>
      </c>
    </row>
    <row r="39" spans="1:12" s="5" customFormat="1" ht="15" customHeight="1">
      <c r="A39" s="32" t="s">
        <v>58</v>
      </c>
      <c r="B39" s="33" t="s">
        <v>16</v>
      </c>
      <c r="C39" s="81">
        <v>0</v>
      </c>
      <c r="D39" s="82">
        <v>0</v>
      </c>
      <c r="E39" s="36" t="s">
        <v>42</v>
      </c>
      <c r="F39" s="83">
        <v>0</v>
      </c>
      <c r="G39" s="35">
        <v>39960</v>
      </c>
      <c r="H39" s="35">
        <v>10817</v>
      </c>
      <c r="I39" s="36">
        <v>37.1</v>
      </c>
      <c r="J39" s="36">
        <v>152.1</v>
      </c>
      <c r="K39" s="36">
        <v>152.1</v>
      </c>
      <c r="L39" s="35">
        <v>26270</v>
      </c>
    </row>
    <row r="40" spans="1:12" s="5" customFormat="1" ht="15" customHeight="1">
      <c r="A40" s="19" t="s">
        <v>59</v>
      </c>
      <c r="B40" s="26" t="s">
        <v>16</v>
      </c>
      <c r="C40" s="20">
        <v>4950</v>
      </c>
      <c r="D40" s="28">
        <v>-4818</v>
      </c>
      <c r="E40" s="31">
        <v>-49.3</v>
      </c>
      <c r="F40" s="84">
        <v>67.7</v>
      </c>
      <c r="G40" s="28">
        <v>52382</v>
      </c>
      <c r="H40" s="28">
        <v>-19191</v>
      </c>
      <c r="I40" s="31">
        <v>-26.8</v>
      </c>
      <c r="J40" s="31">
        <v>71.599999999999994</v>
      </c>
      <c r="K40" s="31">
        <v>71.599999999999994</v>
      </c>
      <c r="L40" s="28">
        <v>73184</v>
      </c>
    </row>
    <row r="41" spans="1:12">
      <c r="A41" s="54" t="str">
        <f>CONCATENATE(A47,TEXT(B47,"#,###,###,##0"),C47,D47,E47,TEXT(F47,"###,###,###,##0"),G47)</f>
        <v>Explanation：1.The total amount of using physical objects for payment of estate and gift taxs was NT$572 million in Dec. 2025, the accumulated total amount was NT$2,596 million as of this month.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2" ht="39.950000000000003" customHeight="1">
      <c r="A42" s="55" t="str">
        <f>"　　　　　   "&amp;CONCATENATE(A48,TEXT(B48,"#,###,###,##"),C48)</f>
        <v>　　　　　   2.Business Tax includes the allocation to Financial Special Reserves, totaling NT$7,835 million till the end of Feb. 2025.</v>
      </c>
      <c r="B42" s="55"/>
      <c r="C42" s="55"/>
      <c r="D42" s="55"/>
      <c r="E42" s="55"/>
      <c r="F42" s="55"/>
      <c r="G42" s="55"/>
      <c r="H42" s="55"/>
      <c r="I42" s="55"/>
      <c r="J42" s="55"/>
      <c r="K42" s="56"/>
      <c r="L42" s="56"/>
    </row>
    <row r="46" spans="1:12" ht="30" customHeight="1">
      <c r="A46" s="5"/>
    </row>
    <row r="47" spans="1:12" hidden="1">
      <c r="A47" s="68" t="s">
        <v>61</v>
      </c>
      <c r="B47" s="69">
        <v>572</v>
      </c>
      <c r="C47" s="69" t="s">
        <v>21</v>
      </c>
      <c r="D47" s="67" t="s">
        <v>22</v>
      </c>
      <c r="E47" s="66" t="s">
        <v>23</v>
      </c>
      <c r="F47" s="66">
        <v>2596</v>
      </c>
      <c r="G47" s="68" t="s">
        <v>24</v>
      </c>
    </row>
    <row r="48" spans="1:12" ht="27" hidden="1">
      <c r="A48" s="65" t="s">
        <v>60</v>
      </c>
      <c r="B48" s="66">
        <v>7835</v>
      </c>
      <c r="C48" s="67" t="s">
        <v>20</v>
      </c>
    </row>
  </sheetData>
  <mergeCells count="11">
    <mergeCell ref="L4:L5"/>
    <mergeCell ref="I4:K4"/>
    <mergeCell ref="D4:F4"/>
    <mergeCell ref="A41:L41"/>
    <mergeCell ref="A42:L42"/>
    <mergeCell ref="A1:L1"/>
    <mergeCell ref="A4:A5"/>
    <mergeCell ref="C4:C5"/>
    <mergeCell ref="B4:B5"/>
    <mergeCell ref="C3:H3"/>
    <mergeCell ref="G4:G5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2026-01-07T07:54:36Z</cp:lastPrinted>
  <dcterms:created xsi:type="dcterms:W3CDTF">2002-05-07T06:46:57Z</dcterms:created>
  <dcterms:modified xsi:type="dcterms:W3CDTF">2026-01-07T07:54:36Z</dcterms:modified>
</cp:coreProperties>
</file>