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新聞稿附件上傳ftp\11505_QWERfdsa\"/>
    </mc:Choice>
  </mc:AlternateContent>
  <bookViews>
    <workbookView xWindow="5670" yWindow="930" windowWidth="9405" windowHeight="5325"/>
  </bookViews>
  <sheets>
    <sheet name="6820" sheetId="2" r:id="rId1"/>
  </sheets>
  <definedNames>
    <definedName name="_xlnm.Print_Area" localSheetId="0">'6820'!$A$1:$L$42</definedName>
  </definedNames>
  <calcPr calcId="162913"/>
</workbook>
</file>

<file path=xl/calcChain.xml><?xml version="1.0" encoding="utf-8"?>
<calcChain xmlns="http://schemas.openxmlformats.org/spreadsheetml/2006/main">
  <c r="A42" i="2" l="1"/>
  <c r="A41" i="2"/>
</calcChain>
</file>

<file path=xl/sharedStrings.xml><?xml version="1.0" encoding="utf-8"?>
<sst xmlns="http://schemas.openxmlformats.org/spreadsheetml/2006/main" count="106" uniqueCount="62">
  <si>
    <t>Tax</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</si>
  <si>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</si>
  <si>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</si>
  <si>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</si>
  <si>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</si>
  <si>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</si>
  <si>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</si>
  <si>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</si>
  <si>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</si>
  <si>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</si>
  <si>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</si>
  <si>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</si>
  <si>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</si>
  <si>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</si>
  <si>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 of Monthly 
Distributed Budget</t>
    <phoneticPr fontId="2" type="noConversion"/>
  </si>
  <si>
    <t>Cumulation 
Jan. to Date</t>
    <phoneticPr fontId="2" type="noConversion"/>
  </si>
  <si>
    <r>
      <t xml:space="preserve"> </t>
    </r>
    <r>
      <rPr>
        <sz val="12"/>
        <rFont val="新細明體"/>
        <family val="1"/>
        <charset val="136"/>
      </rPr>
      <t>　</t>
    </r>
  </si>
  <si>
    <r>
      <t>Unit</t>
    </r>
    <r>
      <rPr>
        <sz val="10"/>
        <rFont val="新細明體"/>
        <family val="1"/>
        <charset val="136"/>
      </rPr>
      <t>：</t>
    </r>
    <r>
      <rPr>
        <sz val="10"/>
        <rFont val="Times New Roman"/>
        <family val="1"/>
      </rPr>
      <t>NT</t>
    </r>
    <r>
      <rPr>
        <sz val="10"/>
        <rFont val="新細明體"/>
        <family val="1"/>
        <charset val="136"/>
      </rPr>
      <t>＄</t>
    </r>
    <r>
      <rPr>
        <sz val="10"/>
        <rFont val="Times New Roman"/>
        <family val="1"/>
      </rPr>
      <t>Million</t>
    </r>
    <r>
      <rPr>
        <sz val="10"/>
        <rFont val="新細明體"/>
        <family val="1"/>
        <charset val="136"/>
      </rPr>
      <t>；％</t>
    </r>
    <phoneticPr fontId="2" type="noConversion"/>
  </si>
  <si>
    <t>Current
Month</t>
    <phoneticPr fontId="2" type="noConversion"/>
  </si>
  <si>
    <t>Table1. Total Net Tax Revenues (Preliminary)</t>
    <phoneticPr fontId="2" type="noConversion"/>
  </si>
  <si>
    <t>2.Since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</si>
  <si>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</si>
  <si>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May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</si>
  <si>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</si>
  <si>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</si>
  <si>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</si>
  <si>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</si>
  <si>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</si>
  <si>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</si>
  <si>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</si>
  <si>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</si>
  <si>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Estate Tax (Undesignated)</t>
  </si>
  <si>
    <t>　　　Estate Tax
　　　(For Long-term Care Services Development Fund)</t>
  </si>
  <si>
    <t>　　Gift Tax</t>
  </si>
  <si>
    <t>　　　Gift Tax (Undesignated)</t>
  </si>
  <si>
    <t>　　　Gift Tax
　　　(For Long-term Care Services Development Fund)</t>
  </si>
  <si>
    <t>　Commodity Tax</t>
  </si>
  <si>
    <t>　Securities Transaction Tax</t>
  </si>
  <si>
    <t>　Futures Transaction Tax</t>
  </si>
  <si>
    <t>　Tobacco and Alcohol Tax</t>
  </si>
  <si>
    <t>　Specifically Selected Goods and Services Tax</t>
  </si>
  <si>
    <t>　Business Tax</t>
  </si>
  <si>
    <t>　　Business Tax (Undesignated)</t>
  </si>
  <si>
    <t>　　Financial Enterprise Business Tax
　　(For Financial Special Reserves)</t>
  </si>
  <si>
    <t xml:space="preserve">      --</t>
  </si>
  <si>
    <t xml:space="preserve">       --</t>
  </si>
  <si>
    <t>　Land Tax</t>
  </si>
  <si>
    <t>　　Land Value Tax</t>
  </si>
  <si>
    <t>　　Land Value Increment Tax</t>
  </si>
  <si>
    <t>　House Tax</t>
  </si>
  <si>
    <t>　Vechicle License Tax</t>
  </si>
  <si>
    <t>　Deed Tax</t>
  </si>
  <si>
    <t>　Stamp Tax</t>
  </si>
  <si>
    <t>　Amusement Tax</t>
  </si>
  <si>
    <t>　Special and Provisional tax levies</t>
  </si>
  <si>
    <t>　Education Surtax</t>
  </si>
  <si>
    <t>　Health and Welfare Surcharge on Tobacco</t>
  </si>
  <si>
    <t>　Consolidated Housing and Land Income Tax</t>
  </si>
  <si>
    <t>　　Profit-seeking Enterprise</t>
  </si>
  <si>
    <t>　　Individual</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</si>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</sst>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83" formatCode="#,###,###,##0\ "/>
    <numFmt numFmtId="184" formatCode="###,###,###,##0\ "/>
    <numFmt numFmtId="186" formatCode="##,###,###,##0\ "/>
    <numFmt numFmtId="188" formatCode="##,##0.0\ "/>
    <numFmt numFmtId="190" formatCode="##,##0.0;\ \-\ "/>
    <numFmt numFmtId="193" formatCode="\-#,###,###,##0\ "/>
    <numFmt numFmtId="194" formatCode="000"/>
    <numFmt numFmtId="195" formatCode="##,##0.0\ ;\ &quot;--&quot;;\ &quot;- &quot;\ "/>
    <numFmt numFmtId="196" formatCode="##,###,###,##0;\ \-##,###,###,##0;\ &quot;             -&quot;\ "/>
    <numFmt numFmtId="197" formatCode="##,##0.0;\ \-##,##0.0;\ &quot;       -&quot;\ "/>
    <numFmt numFmtId="198" formatCode="##,##0.0\ ;\ \-##,##0.0\ ;\ &quot;        -&quot;\ "/>
  </numFmts>
  <fonts count="15">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4"/>
      <name val="Times New Roman"/>
      <family val="1"/>
    </font>
    <font>
      <sz val="12"/>
      <color indexed="12"/>
      <name val="新細明體"/>
      <family val="1"/>
      <charset val="136"/>
    </font>
    <font>
      <sz val="12"/>
      <name val="Times New Roman"/>
      <family val="1"/>
    </font>
    <font>
      <sz val="12"/>
      <name val="新細明體"/>
      <family val="1"/>
      <charset val="136"/>
    </font>
    <font>
      <sz val="22"/>
      <name val="新細明體"/>
      <family val="1"/>
      <charset val="136"/>
    </font>
    <font>
      <sz val="10"/>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7" fillId="0" borderId="0" xfId="0" applyFont="1"/>
    <xf numFmtId="0" fontId="8"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left"/>
    </xf>
    <xf numFmtId="0" fontId="6" fillId="0" borderId="0" xfId="0" applyFont="1" applyBorder="1" applyAlignment="1">
      <alignment horizontal="left" indent="1"/>
    </xf>
    <xf numFmtId="0" fontId="4" fillId="0" borderId="1" xfId="0" applyFont="1" applyBorder="1" applyAlignment="1">
      <alignment horizontal="left"/>
    </xf>
    <xf numFmtId="176" fontId="4" fillId="0" borderId="0" xfId="0" applyNumberFormat="1" applyFont="1"/>
    <xf numFmtId="176" fontId="12" fillId="0" borderId="2" xfId="0" applyNumberFormat="1" applyFont="1" applyBorder="1" applyAlignment="1">
      <alignment horizontal="center" vertical="center" wrapText="1"/>
    </xf>
    <xf numFmtId="0" fontId="13" fillId="0" borderId="3" xfId="0" applyFont="1" applyBorder="1" applyAlignment="1">
      <alignment horizontal="center" wrapText="1"/>
    </xf>
    <xf numFmtId="176" fontId="13" fillId="0" borderId="4" xfId="0" applyNumberFormat="1"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186" fontId="6" fillId="0" borderId="6" xfId="0" applyNumberFormat="1" applyFont="1" applyBorder="1" applyAlignment="1">
      <alignment horizontal="right"/>
    </xf>
    <xf numFmtId="0" fontId="6" fillId="0" borderId="1" xfId="0" applyFont="1" applyBorder="1" applyAlignment="1">
      <alignment horizontal="left" indent="1"/>
    </xf>
    <xf numFmtId="186" fontId="6" fillId="0" borderId="7" xfId="0" applyNumberFormat="1" applyFont="1" applyBorder="1" applyAlignment="1">
      <alignment horizontal="right"/>
    </xf>
    <xf numFmtId="176" fontId="12" fillId="0" borderId="0" xfId="0" applyNumberFormat="1" applyFont="1" applyAlignment="1">
      <alignment horizontal="right"/>
    </xf>
    <xf numFmtId="0" fontId="14" fillId="0" borderId="8" xfId="0" applyFont="1" applyBorder="1" applyAlignment="1">
      <alignment horizontal="center" vertical="center" wrapText="1"/>
    </xf>
    <xf numFmtId="176" fontId="13" fillId="0" borderId="3" xfId="0" applyNumberFormat="1" applyFont="1" applyBorder="1" applyAlignment="1">
      <alignment horizontal="center" wrapText="1"/>
    </xf>
    <xf numFmtId="194" fontId="6" fillId="0" borderId="0" xfId="0" applyNumberFormat="1" applyFont="1" applyAlignment="1"/>
    <xf numFmtId="0" fontId="6" fillId="0" borderId="0" xfId="0" applyFont="1" applyBorder="1"/>
    <xf numFmtId="0" fontId="6" fillId="0" borderId="1" xfId="0" applyFont="1" applyBorder="1"/>
    <xf numFmtId="186" fontId="6" fillId="0" borderId="0" xfId="0" applyNumberFormat="1" applyFont="1" applyBorder="1" applyAlignment="1">
      <alignment horizontal="right"/>
    </xf>
    <xf numFmtId="186" fontId="6" fillId="0" borderId="1" xfId="0" applyNumberFormat="1" applyFont="1" applyBorder="1" applyAlignment="1">
      <alignment horizontal="right"/>
    </xf>
    <xf numFmtId="188" fontId="6" fillId="0" borderId="0" xfId="0" applyNumberFormat="1" applyFont="1" applyBorder="1" applyAlignment="1">
      <alignment horizontal="right"/>
    </xf>
    <xf numFmtId="190" fontId="6" fillId="0" borderId="0" xfId="0" applyNumberFormat="1" applyFont="1" applyBorder="1" applyAlignment="1">
      <alignment horizontal="right"/>
    </xf>
    <xf numFmtId="188" fontId="6" fillId="0" borderId="1" xfId="0" applyNumberFormat="1" applyFont="1" applyBorder="1" applyAlignment="1">
      <alignment horizontal="right"/>
    </xf>
    <xf numFmtId="0" fontId="6" fillId="2" borderId="0" xfId="0" applyFont="1" applyFill="1" applyBorder="1" applyAlignment="1">
      <alignment horizontal="left" indent="1"/>
    </xf>
    <xf numFmtId="0" fontId="6" fillId="2" borderId="0" xfId="0" applyFont="1" applyFill="1" applyBorder="1"/>
    <xf numFmtId="186" fontId="6" fillId="2" borderId="6" xfId="0" applyNumberFormat="1" applyFont="1" applyFill="1" applyBorder="1" applyAlignment="1">
      <alignment horizontal="right"/>
    </xf>
    <xf numFmtId="186" fontId="6" fillId="2" borderId="0" xfId="0" applyNumberFormat="1" applyFont="1" applyFill="1" applyBorder="1" applyAlignment="1">
      <alignment horizontal="right"/>
    </xf>
    <xf numFmtId="188" fontId="6" fillId="2" borderId="0" xfId="0" applyNumberFormat="1" applyFont="1" applyFill="1" applyBorder="1" applyAlignment="1">
      <alignment horizontal="right"/>
    </xf>
    <xf numFmtId="0" fontId="6" fillId="0" borderId="0" xfId="0" applyFont="1" applyFill="1" applyBorder="1" applyAlignment="1">
      <alignment horizontal="left" indent="1"/>
    </xf>
    <xf numFmtId="0" fontId="6" fillId="0" borderId="0" xfId="0" applyFont="1" applyFill="1" applyBorder="1"/>
    <xf numFmtId="186" fontId="6" fillId="0" borderId="6" xfId="0" applyNumberFormat="1" applyFont="1" applyFill="1" applyBorder="1" applyAlignment="1">
      <alignment horizontal="right"/>
    </xf>
    <xf numFmtId="186" fontId="6" fillId="0" borderId="0" xfId="0" applyNumberFormat="1" applyFont="1" applyFill="1" applyBorder="1" applyAlignment="1">
      <alignment horizontal="right"/>
    </xf>
    <xf numFmtId="188" fontId="6" fillId="0" borderId="0" xfId="0" applyNumberFormat="1" applyFont="1" applyFill="1" applyBorder="1" applyAlignment="1">
      <alignment horizontal="right"/>
    </xf>
    <xf numFmtId="190" fontId="6" fillId="0" borderId="0" xfId="0" applyNumberFormat="1" applyFont="1" applyFill="1" applyBorder="1" applyAlignment="1">
      <alignment horizontal="right"/>
    </xf>
    <xf numFmtId="0" fontId="7" fillId="0" borderId="0" xfId="0" applyFont="1" applyFill="1"/>
    <xf numFmtId="193" fontId="6" fillId="0" borderId="0" xfId="0" applyNumberFormat="1" applyFont="1" applyFill="1" applyBorder="1" applyAlignment="1">
      <alignment horizontal="right"/>
    </xf>
    <xf numFmtId="0" fontId="6" fillId="0" borderId="9" xfId="0" applyFont="1" applyFill="1" applyBorder="1" applyAlignment="1">
      <alignment horizontal="left" indent="1"/>
    </xf>
    <xf numFmtId="0" fontId="6" fillId="0" borderId="9" xfId="0" applyFont="1" applyFill="1" applyBorder="1"/>
    <xf numFmtId="186" fontId="6" fillId="0" borderId="10" xfId="0" applyNumberFormat="1" applyFont="1" applyFill="1" applyBorder="1" applyAlignment="1">
      <alignment horizontal="right"/>
    </xf>
    <xf numFmtId="186" fontId="6" fillId="0" borderId="9" xfId="0" applyNumberFormat="1" applyFont="1" applyFill="1" applyBorder="1" applyAlignment="1">
      <alignment horizontal="right"/>
    </xf>
    <xf numFmtId="188" fontId="6" fillId="0" borderId="9" xfId="0" applyNumberFormat="1" applyFont="1" applyFill="1" applyBorder="1" applyAlignment="1">
      <alignment horizontal="right"/>
    </xf>
    <xf numFmtId="176" fontId="14" fillId="0" borderId="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2" xfId="0" applyNumberFormat="1"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horizontal="center" vertical="top"/>
    </xf>
    <xf numFmtId="176" fontId="14" fillId="0" borderId="11" xfId="0" applyNumberFormat="1" applyFont="1" applyBorder="1" applyAlignment="1">
      <alignment horizontal="center" vertical="center" wrapText="1"/>
    </xf>
    <xf numFmtId="194" fontId="6" fillId="0" borderId="1" xfId="0" applyNumberFormat="1" applyFont="1" applyBorder="1" applyAlignment="1">
      <alignment horizontal="center"/>
    </xf>
    <xf numFmtId="0" fontId="0" fillId="0" borderId="1" xfId="0" applyBorder="1" applyAlignment="1"/>
    <xf numFmtId="0" fontId="12" fillId="0" borderId="0" xfId="0" applyFont="1" applyAlignment="1">
      <alignment wrapText="1"/>
    </xf>
    <xf numFmtId="0" fontId="12" fillId="0" borderId="0" xfId="0" applyFont="1"/>
    <xf numFmtId="183" fontId="12" fillId="0" borderId="0" xfId="0" applyNumberFormat="1" applyFont="1"/>
    <xf numFmtId="176" fontId="12" fillId="0" borderId="0" xfId="0" applyNumberFormat="1" applyFont="1"/>
    <xf numFmtId="184" fontId="12" fillId="0" borderId="0" xfId="0" applyNumberFormat="1" applyFont="1"/>
    <xf numFmtId="195" fontId="6" fillId="0" borderId="0" xfId="0" applyNumberFormat="1" applyFont="1" applyBorder="1" applyAlignment="1">
      <alignment horizontal="right"/>
    </xf>
    <xf numFmtId="195" fontId="6" fillId="2" borderId="0" xfId="0" applyNumberFormat="1" applyFont="1" applyFill="1" applyBorder="1" applyAlignment="1">
      <alignment horizontal="right"/>
    </xf>
    <xf numFmtId="0" fontId="6" fillId="2" borderId="0" xfId="0" applyFont="1" applyFill="1" applyBorder="1" applyAlignment="1">
      <alignment horizontal="left" wrapText="1" indent="1"/>
    </xf>
    <xf numFmtId="0" fontId="6" fillId="0" borderId="0" xfId="0" applyFont="1" applyBorder="1" applyAlignment="1">
      <alignment horizontal="left" wrapText="1" indent="1"/>
    </xf>
    <xf numFmtId="196" fontId="6" fillId="0" borderId="6" xfId="0" applyNumberFormat="1" applyFont="1" applyBorder="1" applyAlignment="1">
      <alignment horizontal="right"/>
    </xf>
    <xf numFmtId="196" fontId="6" fillId="0" borderId="0" xfId="0" applyNumberFormat="1" applyFont="1" applyBorder="1" applyAlignment="1">
      <alignment horizontal="right"/>
    </xf>
    <xf numFmtId="197" fontId="6" fillId="0" borderId="0" xfId="0" applyNumberFormat="1" applyFont="1" applyBorder="1" applyAlignment="1">
      <alignment horizontal="right"/>
    </xf>
    <xf numFmtId="195" fontId="6" fillId="0" borderId="0" xfId="0" applyNumberFormat="1" applyFont="1" applyFill="1" applyBorder="1" applyAlignment="1">
      <alignment horizontal="right"/>
    </xf>
    <xf numFmtId="193" fontId="6" fillId="0" borderId="6" xfId="0" applyNumberFormat="1" applyFont="1" applyFill="1" applyBorder="1" applyAlignment="1">
      <alignment horizontal="right"/>
    </xf>
    <xf numFmtId="196" fontId="6" fillId="0" borderId="0" xfId="0" applyNumberFormat="1" applyFont="1" applyFill="1" applyBorder="1" applyAlignment="1">
      <alignment horizontal="right"/>
    </xf>
    <xf numFmtId="195" fontId="6" fillId="0" borderId="9" xfId="0" applyNumberFormat="1" applyFont="1" applyFill="1" applyBorder="1" applyAlignment="1">
      <alignment horizontal="right"/>
    </xf>
    <xf numFmtId="196" fontId="6" fillId="2" borderId="6" xfId="0" applyNumberFormat="1" applyFont="1" applyFill="1" applyBorder="1" applyAlignment="1">
      <alignment horizontal="right"/>
    </xf>
    <xf numFmtId="196" fontId="6" fillId="2" borderId="0" xfId="0" applyNumberFormat="1" applyFont="1" applyFill="1" applyBorder="1" applyAlignment="1">
      <alignment horizontal="right"/>
    </xf>
    <xf numFmtId="198" fontId="6" fillId="2" borderId="0" xfId="0" applyNumberFormat="1" applyFont="1" applyFill="1" applyBorder="1" applyAlignment="1">
      <alignment horizontal="right"/>
    </xf>
    <xf numFmtId="197" fontId="6" fillId="2" borderId="0" xfId="0" applyNumberFormat="1" applyFont="1" applyFill="1" applyBorder="1" applyAlignment="1">
      <alignment horizontal="right"/>
    </xf>
    <xf numFmtId="195" fontId="6" fillId="0" borderId="1"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zoomScaleSheetLayoutView="100" workbookViewId="0">
      <pane xSplit="2" ySplit="7" topLeftCell="C8" activePane="bottomRight" state="frozen"/>
      <selection activeCell="B18" sqref="B18"/>
      <selection pane="topRight" activeCell="B18" sqref="B18"/>
      <selection pane="bottomLeft" activeCell="B18" sqref="B18"/>
      <selection pane="bottomRight" sqref="A1:L1"/>
    </sheetView>
  </sheetViews>
  <sheetFormatPr defaultRowHeight="19.5"/>
  <cols>
    <col min="1" max="1" width="52.625" style="1" customWidth="1"/>
    <col min="2" max="2" width="2" style="1" customWidth="1"/>
    <col min="3" max="3" width="11.625" style="2" customWidth="1"/>
    <col min="4" max="6" width="12.125" style="2" customWidth="1"/>
    <col min="7" max="7" width="12.125" style="1" customWidth="1"/>
    <col min="8" max="8" width="13.625" style="2" customWidth="1"/>
    <col min="9" max="9" width="13.625" style="1" customWidth="1"/>
    <col min="10" max="10" width="12.125" style="2" customWidth="1"/>
    <col min="11" max="11" width="11.625" style="2" customWidth="1"/>
    <col min="12" max="12" width="11.625" style="1" customWidth="1"/>
    <col min="13" max="16384" width="9" style="1"/>
  </cols>
  <sheetData>
    <row r="1" spans="1:12" s="6" customFormat="1" ht="27.95" customHeight="1">
      <c r="A1" s="60" t="s">
        <v>19</v>
      </c>
      <c r="B1" s="60"/>
      <c r="C1" s="60"/>
      <c r="D1" s="60"/>
      <c r="E1" s="60"/>
      <c r="F1" s="60"/>
      <c r="G1" s="60"/>
      <c r="H1" s="60"/>
      <c r="I1" s="60"/>
      <c r="J1" s="60"/>
      <c r="K1" s="60"/>
      <c r="L1" s="60"/>
    </row>
    <row r="2" spans="1:12" ht="9.9499999999999993" customHeight="1">
      <c r="B2" s="24"/>
      <c r="C2" s="24"/>
      <c r="D2" s="24"/>
      <c r="E2" s="24"/>
      <c r="F2" s="24"/>
      <c r="G2" s="24"/>
      <c r="H2" s="24"/>
      <c r="I2" s="24"/>
      <c r="J2" s="24"/>
      <c r="K2" s="24"/>
      <c r="L2" s="24"/>
    </row>
    <row r="3" spans="1:12" ht="20.100000000000001" customHeight="1">
      <c r="A3" s="9"/>
      <c r="B3" s="11"/>
      <c r="C3" s="62" t="s">
        <v>22</v>
      </c>
      <c r="D3" s="63"/>
      <c r="E3" s="63"/>
      <c r="F3" s="63"/>
      <c r="G3" s="63"/>
      <c r="H3" s="63"/>
      <c r="I3" s="3"/>
      <c r="J3" s="12"/>
      <c r="K3" s="3"/>
      <c r="L3" s="21" t="s">
        <v>17</v>
      </c>
    </row>
    <row r="4" spans="1:12" s="7" customFormat="1" ht="15" customHeight="1">
      <c r="A4" s="55" t="s">
        <v>0</v>
      </c>
      <c r="B4" s="56"/>
      <c r="C4" s="54" t="s">
        <v>18</v>
      </c>
      <c r="D4" s="54"/>
      <c r="E4" s="55"/>
      <c r="F4" s="56"/>
      <c r="G4" s="50" t="s">
        <v>15</v>
      </c>
      <c r="H4" s="22"/>
      <c r="I4" s="54"/>
      <c r="J4" s="54"/>
      <c r="K4" s="55"/>
      <c r="L4" s="52" t="s">
        <v>1</v>
      </c>
    </row>
    <row r="5" spans="1:12" s="8" customFormat="1" ht="57.95" customHeight="1">
      <c r="A5" s="55"/>
      <c r="B5" s="56"/>
      <c r="C5" s="61"/>
      <c r="D5" s="13" t="s">
        <v>2</v>
      </c>
      <c r="E5" s="13" t="s">
        <v>3</v>
      </c>
      <c r="F5" s="13" t="s">
        <v>14</v>
      </c>
      <c r="G5" s="51"/>
      <c r="H5" s="13" t="s">
        <v>4</v>
      </c>
      <c r="I5" s="13" t="s">
        <v>5</v>
      </c>
      <c r="J5" s="13" t="s">
        <v>6</v>
      </c>
      <c r="K5" s="13" t="s">
        <v>7</v>
      </c>
      <c r="L5" s="53"/>
    </row>
    <row r="6" spans="1:12" s="4" customFormat="1" ht="16.5" hidden="1">
      <c r="A6" s="14"/>
      <c r="B6" s="14"/>
      <c r="C6" s="23" t="s">
        <v>8</v>
      </c>
      <c r="D6" s="15" t="s">
        <v>9</v>
      </c>
      <c r="E6" s="15" t="s">
        <v>10</v>
      </c>
      <c r="F6" s="15" t="s">
        <v>10</v>
      </c>
      <c r="G6" s="16"/>
      <c r="H6" s="15" t="s">
        <v>11</v>
      </c>
      <c r="I6" s="16"/>
      <c r="J6" s="15" t="s">
        <v>12</v>
      </c>
      <c r="K6" s="15" t="s">
        <v>13</v>
      </c>
      <c r="L6" s="17"/>
    </row>
    <row r="7" spans="1:12" s="5" customFormat="1" ht="15" customHeight="1">
      <c r="A7" s="10" t="s">
        <v>61</v>
      </c>
      <c r="B7" s="25" t="s">
        <v>16</v>
      </c>
      <c r="C7" s="18">
        <v>576963</v>
      </c>
      <c r="D7" s="27">
        <v>263463</v>
      </c>
      <c r="E7" s="29">
        <v>84</v>
      </c>
      <c r="F7" s="69">
        <v>108.7</v>
      </c>
      <c r="G7" s="27">
        <v>1421982</v>
      </c>
      <c r="H7" s="27">
        <v>400466</v>
      </c>
      <c r="I7" s="29">
        <v>39.200000000000003</v>
      </c>
      <c r="J7" s="29">
        <v>111.6</v>
      </c>
      <c r="K7" s="29">
        <v>36.1</v>
      </c>
      <c r="L7" s="27">
        <v>3944426</v>
      </c>
    </row>
    <row r="8" spans="1:12" s="5" customFormat="1" ht="15" customHeight="1">
      <c r="A8" s="10" t="s">
        <v>25</v>
      </c>
      <c r="B8" s="25" t="s">
        <v>16</v>
      </c>
      <c r="C8" s="18">
        <v>13245</v>
      </c>
      <c r="D8" s="27">
        <v>1325</v>
      </c>
      <c r="E8" s="29">
        <v>11.1</v>
      </c>
      <c r="F8" s="69">
        <v>116.9</v>
      </c>
      <c r="G8" s="27">
        <v>63216</v>
      </c>
      <c r="H8" s="27">
        <v>662</v>
      </c>
      <c r="I8" s="29">
        <v>1.1000000000000001</v>
      </c>
      <c r="J8" s="29">
        <v>109.9</v>
      </c>
      <c r="K8" s="29">
        <v>43</v>
      </c>
      <c r="L8" s="27">
        <v>146880</v>
      </c>
    </row>
    <row r="9" spans="1:12" s="5" customFormat="1" ht="15" customHeight="1">
      <c r="A9" s="32" t="s">
        <v>26</v>
      </c>
      <c r="B9" s="33" t="s">
        <v>16</v>
      </c>
      <c r="C9" s="34">
        <v>250490</v>
      </c>
      <c r="D9" s="35">
        <v>186410</v>
      </c>
      <c r="E9" s="36">
        <v>290.89999999999998</v>
      </c>
      <c r="F9" s="70">
        <v>87.6</v>
      </c>
      <c r="G9" s="35">
        <v>457841</v>
      </c>
      <c r="H9" s="35">
        <v>194293</v>
      </c>
      <c r="I9" s="36">
        <v>73.7</v>
      </c>
      <c r="J9" s="36">
        <v>88.9</v>
      </c>
      <c r="K9" s="36">
        <v>20.6</v>
      </c>
      <c r="L9" s="35">
        <v>2223559</v>
      </c>
    </row>
    <row r="10" spans="1:12" s="5" customFormat="1" ht="15" customHeight="1">
      <c r="A10" s="10" t="s">
        <v>27</v>
      </c>
      <c r="B10" s="25" t="s">
        <v>16</v>
      </c>
      <c r="C10" s="18">
        <v>188608</v>
      </c>
      <c r="D10" s="27">
        <v>166873</v>
      </c>
      <c r="E10" s="29">
        <v>767.8</v>
      </c>
      <c r="F10" s="69">
        <v>86.3</v>
      </c>
      <c r="G10" s="27">
        <v>191973</v>
      </c>
      <c r="H10" s="27">
        <v>159261</v>
      </c>
      <c r="I10" s="29">
        <v>486.9</v>
      </c>
      <c r="J10" s="29">
        <v>79.900000000000006</v>
      </c>
      <c r="K10" s="29">
        <v>14.9</v>
      </c>
      <c r="L10" s="27">
        <v>1286255</v>
      </c>
    </row>
    <row r="11" spans="1:12" s="5" customFormat="1" ht="15" customHeight="1">
      <c r="A11" s="10" t="s">
        <v>28</v>
      </c>
      <c r="B11" s="25" t="s">
        <v>16</v>
      </c>
      <c r="C11" s="18">
        <v>61882</v>
      </c>
      <c r="D11" s="27">
        <v>19537</v>
      </c>
      <c r="E11" s="29">
        <v>46.1</v>
      </c>
      <c r="F11" s="69">
        <v>91.9</v>
      </c>
      <c r="G11" s="27">
        <v>265868</v>
      </c>
      <c r="H11" s="27">
        <v>35032</v>
      </c>
      <c r="I11" s="29">
        <v>15.2</v>
      </c>
      <c r="J11" s="29">
        <v>96.8</v>
      </c>
      <c r="K11" s="29">
        <v>28.4</v>
      </c>
      <c r="L11" s="27">
        <v>937304</v>
      </c>
    </row>
    <row r="12" spans="1:12" s="5" customFormat="1" ht="15" customHeight="1">
      <c r="A12" s="32" t="s">
        <v>29</v>
      </c>
      <c r="B12" s="33" t="s">
        <v>16</v>
      </c>
      <c r="C12" s="34">
        <v>6231</v>
      </c>
      <c r="D12" s="35">
        <v>310</v>
      </c>
      <c r="E12" s="36">
        <v>5.2</v>
      </c>
      <c r="F12" s="70">
        <v>139.19999999999999</v>
      </c>
      <c r="G12" s="35">
        <v>32804</v>
      </c>
      <c r="H12" s="35">
        <v>7842</v>
      </c>
      <c r="I12" s="36">
        <v>31.4</v>
      </c>
      <c r="J12" s="36">
        <v>148.80000000000001</v>
      </c>
      <c r="K12" s="36">
        <v>60</v>
      </c>
      <c r="L12" s="35">
        <v>54661</v>
      </c>
    </row>
    <row r="13" spans="1:12" s="5" customFormat="1" ht="15" customHeight="1">
      <c r="A13" s="10" t="s">
        <v>30</v>
      </c>
      <c r="B13" s="25" t="s">
        <v>16</v>
      </c>
      <c r="C13" s="18">
        <v>3983</v>
      </c>
      <c r="D13" s="27">
        <v>370</v>
      </c>
      <c r="E13" s="29">
        <v>10.199999999999999</v>
      </c>
      <c r="F13" s="69">
        <v>148.4</v>
      </c>
      <c r="G13" s="27">
        <v>21399</v>
      </c>
      <c r="H13" s="27">
        <v>6408</v>
      </c>
      <c r="I13" s="29">
        <v>42.7</v>
      </c>
      <c r="J13" s="29">
        <v>161.80000000000001</v>
      </c>
      <c r="K13" s="29">
        <v>65.2</v>
      </c>
      <c r="L13" s="27">
        <v>32796</v>
      </c>
    </row>
    <row r="14" spans="1:12" s="5" customFormat="1" ht="15" customHeight="1">
      <c r="A14" s="10" t="s">
        <v>31</v>
      </c>
      <c r="B14" s="25" t="s">
        <v>16</v>
      </c>
      <c r="C14" s="18">
        <v>3030</v>
      </c>
      <c r="D14" s="27">
        <v>319</v>
      </c>
      <c r="E14" s="29">
        <v>11.8</v>
      </c>
      <c r="F14" s="69">
        <v>135.4</v>
      </c>
      <c r="G14" s="27">
        <v>14779</v>
      </c>
      <c r="H14" s="27">
        <v>3495</v>
      </c>
      <c r="I14" s="29">
        <v>31</v>
      </c>
      <c r="J14" s="29">
        <v>134</v>
      </c>
      <c r="K14" s="29">
        <v>54.1</v>
      </c>
      <c r="L14" s="27">
        <v>27340</v>
      </c>
    </row>
    <row r="15" spans="1:12" s="5" customFormat="1" ht="32.1" customHeight="1">
      <c r="A15" s="71" t="s">
        <v>32</v>
      </c>
      <c r="B15" s="33" t="s">
        <v>16</v>
      </c>
      <c r="C15" s="34">
        <v>953</v>
      </c>
      <c r="D15" s="35">
        <v>50</v>
      </c>
      <c r="E15" s="36">
        <v>5.5</v>
      </c>
      <c r="F15" s="70">
        <v>213.4</v>
      </c>
      <c r="G15" s="35">
        <v>6621</v>
      </c>
      <c r="H15" s="35">
        <v>2913</v>
      </c>
      <c r="I15" s="36">
        <v>78.599999999999994</v>
      </c>
      <c r="J15" s="36">
        <v>300.89999999999998</v>
      </c>
      <c r="K15" s="36">
        <v>121.4</v>
      </c>
      <c r="L15" s="35">
        <v>5456</v>
      </c>
    </row>
    <row r="16" spans="1:12" s="5" customFormat="1" ht="15" customHeight="1">
      <c r="A16" s="10" t="s">
        <v>33</v>
      </c>
      <c r="B16" s="25" t="s">
        <v>16</v>
      </c>
      <c r="C16" s="18">
        <v>2248</v>
      </c>
      <c r="D16" s="27">
        <v>-60</v>
      </c>
      <c r="E16" s="29">
        <v>-2.6</v>
      </c>
      <c r="F16" s="69">
        <v>125.6</v>
      </c>
      <c r="G16" s="27">
        <v>11405</v>
      </c>
      <c r="H16" s="27">
        <v>1434</v>
      </c>
      <c r="I16" s="29">
        <v>14.4</v>
      </c>
      <c r="J16" s="29">
        <v>129.19999999999999</v>
      </c>
      <c r="K16" s="29">
        <v>52.2</v>
      </c>
      <c r="L16" s="27">
        <v>21865</v>
      </c>
    </row>
    <row r="17" spans="1:12" s="5" customFormat="1" ht="15" customHeight="1">
      <c r="A17" s="10" t="s">
        <v>34</v>
      </c>
      <c r="B17" s="25" t="s">
        <v>16</v>
      </c>
      <c r="C17" s="18">
        <v>1728</v>
      </c>
      <c r="D17" s="27">
        <v>-110</v>
      </c>
      <c r="E17" s="29">
        <v>-6</v>
      </c>
      <c r="F17" s="69">
        <v>115.8</v>
      </c>
      <c r="G17" s="27">
        <v>9494</v>
      </c>
      <c r="H17" s="27">
        <v>952</v>
      </c>
      <c r="I17" s="29">
        <v>11.1</v>
      </c>
      <c r="J17" s="29">
        <v>129</v>
      </c>
      <c r="K17" s="29">
        <v>52.1</v>
      </c>
      <c r="L17" s="27">
        <v>18228</v>
      </c>
    </row>
    <row r="18" spans="1:12" s="5" customFormat="1" ht="32.1" customHeight="1">
      <c r="A18" s="71" t="s">
        <v>35</v>
      </c>
      <c r="B18" s="33" t="s">
        <v>16</v>
      </c>
      <c r="C18" s="34">
        <v>520</v>
      </c>
      <c r="D18" s="35">
        <v>50</v>
      </c>
      <c r="E18" s="36">
        <v>10.6</v>
      </c>
      <c r="F18" s="70">
        <v>174.8</v>
      </c>
      <c r="G18" s="35">
        <v>1911</v>
      </c>
      <c r="H18" s="35">
        <v>482</v>
      </c>
      <c r="I18" s="36">
        <v>33.799999999999997</v>
      </c>
      <c r="J18" s="36">
        <v>130.1</v>
      </c>
      <c r="K18" s="36">
        <v>52.5</v>
      </c>
      <c r="L18" s="35">
        <v>3637</v>
      </c>
    </row>
    <row r="19" spans="1:12" s="5" customFormat="1" ht="15" customHeight="1">
      <c r="A19" s="10" t="s">
        <v>36</v>
      </c>
      <c r="B19" s="25" t="s">
        <v>16</v>
      </c>
      <c r="C19" s="18">
        <v>9144</v>
      </c>
      <c r="D19" s="27">
        <v>-3423</v>
      </c>
      <c r="E19" s="29">
        <v>-27.2</v>
      </c>
      <c r="F19" s="69">
        <v>87.7</v>
      </c>
      <c r="G19" s="27">
        <v>47021</v>
      </c>
      <c r="H19" s="27">
        <v>-15681</v>
      </c>
      <c r="I19" s="29">
        <v>-25</v>
      </c>
      <c r="J19" s="29">
        <v>99</v>
      </c>
      <c r="K19" s="29">
        <v>39</v>
      </c>
      <c r="L19" s="27">
        <v>120449</v>
      </c>
    </row>
    <row r="20" spans="1:12" s="5" customFormat="1" ht="15" customHeight="1">
      <c r="A20" s="10" t="s">
        <v>37</v>
      </c>
      <c r="B20" s="25" t="s">
        <v>16</v>
      </c>
      <c r="C20" s="18">
        <v>70443</v>
      </c>
      <c r="D20" s="27">
        <v>52269</v>
      </c>
      <c r="E20" s="29">
        <v>287.60000000000002</v>
      </c>
      <c r="F20" s="69">
        <v>319</v>
      </c>
      <c r="G20" s="27">
        <v>248709</v>
      </c>
      <c r="H20" s="27">
        <v>155720</v>
      </c>
      <c r="I20" s="29">
        <v>167.5</v>
      </c>
      <c r="J20" s="29">
        <v>244.4</v>
      </c>
      <c r="K20" s="29">
        <v>99.5</v>
      </c>
      <c r="L20" s="27">
        <v>250076</v>
      </c>
    </row>
    <row r="21" spans="1:12" s="5" customFormat="1" ht="15" customHeight="1">
      <c r="A21" s="32" t="s">
        <v>38</v>
      </c>
      <c r="B21" s="33" t="s">
        <v>16</v>
      </c>
      <c r="C21" s="34">
        <v>1993</v>
      </c>
      <c r="D21" s="35">
        <v>1176</v>
      </c>
      <c r="E21" s="36">
        <v>144.19999999999999</v>
      </c>
      <c r="F21" s="70">
        <v>212.7</v>
      </c>
      <c r="G21" s="35">
        <v>8444</v>
      </c>
      <c r="H21" s="35">
        <v>4095</v>
      </c>
      <c r="I21" s="36">
        <v>94.2</v>
      </c>
      <c r="J21" s="36">
        <v>200.9</v>
      </c>
      <c r="K21" s="36">
        <v>81.8</v>
      </c>
      <c r="L21" s="35">
        <v>10329</v>
      </c>
    </row>
    <row r="22" spans="1:12" s="5" customFormat="1" ht="15" customHeight="1">
      <c r="A22" s="10" t="s">
        <v>39</v>
      </c>
      <c r="B22" s="25" t="s">
        <v>16</v>
      </c>
      <c r="C22" s="18">
        <v>5213</v>
      </c>
      <c r="D22" s="27">
        <v>-132</v>
      </c>
      <c r="E22" s="29">
        <v>-2.5</v>
      </c>
      <c r="F22" s="69">
        <v>89.9</v>
      </c>
      <c r="G22" s="27">
        <v>26884</v>
      </c>
      <c r="H22" s="27">
        <v>-59</v>
      </c>
      <c r="I22" s="29">
        <v>-0.2</v>
      </c>
      <c r="J22" s="29">
        <v>101.5</v>
      </c>
      <c r="K22" s="29">
        <v>40</v>
      </c>
      <c r="L22" s="27">
        <v>67198</v>
      </c>
    </row>
    <row r="23" spans="1:12" s="5" customFormat="1" ht="15" customHeight="1">
      <c r="A23" s="10" t="s">
        <v>40</v>
      </c>
      <c r="B23" s="25" t="s">
        <v>16</v>
      </c>
      <c r="C23" s="18">
        <v>385</v>
      </c>
      <c r="D23" s="27">
        <v>-266</v>
      </c>
      <c r="E23" s="29">
        <v>-40.799999999999997</v>
      </c>
      <c r="F23" s="69">
        <v>64.7</v>
      </c>
      <c r="G23" s="27">
        <v>1354</v>
      </c>
      <c r="H23" s="27">
        <v>-1647</v>
      </c>
      <c r="I23" s="29">
        <v>-54.9</v>
      </c>
      <c r="J23" s="29">
        <v>49.6</v>
      </c>
      <c r="K23" s="29">
        <v>19.600000000000001</v>
      </c>
      <c r="L23" s="27">
        <v>6902</v>
      </c>
    </row>
    <row r="24" spans="1:12" s="5" customFormat="1" ht="15" customHeight="1">
      <c r="A24" s="32" t="s">
        <v>41</v>
      </c>
      <c r="B24" s="33" t="s">
        <v>16</v>
      </c>
      <c r="C24" s="34">
        <v>129863</v>
      </c>
      <c r="D24" s="35">
        <v>20909</v>
      </c>
      <c r="E24" s="36">
        <v>19.2</v>
      </c>
      <c r="F24" s="70">
        <v>126.2</v>
      </c>
      <c r="G24" s="35">
        <v>354000</v>
      </c>
      <c r="H24" s="35">
        <v>52563</v>
      </c>
      <c r="I24" s="36">
        <v>17.399999999999999</v>
      </c>
      <c r="J24" s="36">
        <v>111.3</v>
      </c>
      <c r="K24" s="36">
        <v>53.9</v>
      </c>
      <c r="L24" s="35">
        <v>657026</v>
      </c>
    </row>
    <row r="25" spans="1:12" s="5" customFormat="1" ht="15" hidden="1" customHeight="1">
      <c r="A25" s="10" t="s">
        <v>42</v>
      </c>
      <c r="B25" s="25" t="s">
        <v>16</v>
      </c>
      <c r="C25" s="18">
        <v>129863</v>
      </c>
      <c r="D25" s="27">
        <v>20909</v>
      </c>
      <c r="E25" s="29">
        <v>19.2</v>
      </c>
      <c r="F25" s="69">
        <v>126.2</v>
      </c>
      <c r="G25" s="27">
        <v>354000</v>
      </c>
      <c r="H25" s="27">
        <v>60398</v>
      </c>
      <c r="I25" s="29">
        <v>20.6</v>
      </c>
      <c r="J25" s="29">
        <v>111.3</v>
      </c>
      <c r="K25" s="29">
        <v>53.9</v>
      </c>
      <c r="L25" s="27">
        <v>657026</v>
      </c>
    </row>
    <row r="26" spans="1:12" s="5" customFormat="1" ht="32.1" hidden="1" customHeight="1">
      <c r="A26" s="72" t="s">
        <v>43</v>
      </c>
      <c r="B26" s="25" t="s">
        <v>16</v>
      </c>
      <c r="C26" s="73">
        <v>0</v>
      </c>
      <c r="D26" s="74">
        <v>0</v>
      </c>
      <c r="E26" s="29" t="s">
        <v>44</v>
      </c>
      <c r="F26" s="30" t="s">
        <v>45</v>
      </c>
      <c r="G26" s="74">
        <v>0</v>
      </c>
      <c r="H26" s="27">
        <v>-7835</v>
      </c>
      <c r="I26" s="75">
        <v>0</v>
      </c>
      <c r="J26" s="29" t="s">
        <v>44</v>
      </c>
      <c r="K26" s="29" t="s">
        <v>44</v>
      </c>
      <c r="L26" s="74">
        <v>0</v>
      </c>
    </row>
    <row r="27" spans="1:12" s="5" customFormat="1" ht="15" customHeight="1">
      <c r="A27" s="37" t="s">
        <v>46</v>
      </c>
      <c r="B27" s="38" t="s">
        <v>16</v>
      </c>
      <c r="C27" s="39">
        <v>5660</v>
      </c>
      <c r="D27" s="40">
        <v>152</v>
      </c>
      <c r="E27" s="41">
        <v>2.8</v>
      </c>
      <c r="F27" s="76">
        <v>83.2</v>
      </c>
      <c r="G27" s="40">
        <v>29177</v>
      </c>
      <c r="H27" s="40">
        <v>-3172</v>
      </c>
      <c r="I27" s="41">
        <v>-9.8000000000000007</v>
      </c>
      <c r="J27" s="41">
        <v>84.2</v>
      </c>
      <c r="K27" s="41">
        <v>16.399999999999999</v>
      </c>
      <c r="L27" s="40">
        <v>178425</v>
      </c>
    </row>
    <row r="28" spans="1:12" s="5" customFormat="1" ht="15" customHeight="1">
      <c r="A28" s="37" t="s">
        <v>47</v>
      </c>
      <c r="B28" s="38" t="s">
        <v>16</v>
      </c>
      <c r="C28" s="39">
        <v>170</v>
      </c>
      <c r="D28" s="40">
        <v>17</v>
      </c>
      <c r="E28" s="41">
        <v>11.5</v>
      </c>
      <c r="F28" s="76">
        <v>100.4</v>
      </c>
      <c r="G28" s="40">
        <v>1463</v>
      </c>
      <c r="H28" s="40">
        <v>-464</v>
      </c>
      <c r="I28" s="41">
        <v>-24.1</v>
      </c>
      <c r="J28" s="41">
        <v>88.8</v>
      </c>
      <c r="K28" s="41">
        <v>1.5</v>
      </c>
      <c r="L28" s="40">
        <v>98623</v>
      </c>
    </row>
    <row r="29" spans="1:12" s="5" customFormat="1" ht="15" customHeight="1">
      <c r="A29" s="32" t="s">
        <v>48</v>
      </c>
      <c r="B29" s="33" t="s">
        <v>16</v>
      </c>
      <c r="C29" s="34">
        <v>5490</v>
      </c>
      <c r="D29" s="35">
        <v>135</v>
      </c>
      <c r="E29" s="36">
        <v>2.5</v>
      </c>
      <c r="F29" s="70">
        <v>82.8</v>
      </c>
      <c r="G29" s="35">
        <v>27714</v>
      </c>
      <c r="H29" s="35">
        <v>-2709</v>
      </c>
      <c r="I29" s="36">
        <v>-8.9</v>
      </c>
      <c r="J29" s="36">
        <v>84</v>
      </c>
      <c r="K29" s="36">
        <v>34.700000000000003</v>
      </c>
      <c r="L29" s="35">
        <v>79802</v>
      </c>
    </row>
    <row r="30" spans="1:12" s="5" customFormat="1" ht="15" customHeight="1">
      <c r="A30" s="37" t="s">
        <v>49</v>
      </c>
      <c r="B30" s="38" t="s">
        <v>16</v>
      </c>
      <c r="C30" s="39">
        <v>59229</v>
      </c>
      <c r="D30" s="40">
        <v>4727</v>
      </c>
      <c r="E30" s="41">
        <v>8.6999999999999993</v>
      </c>
      <c r="F30" s="76">
        <v>110</v>
      </c>
      <c r="G30" s="40">
        <v>61997</v>
      </c>
      <c r="H30" s="40">
        <v>4530</v>
      </c>
      <c r="I30" s="41">
        <v>7.9</v>
      </c>
      <c r="J30" s="41">
        <v>109.3</v>
      </c>
      <c r="K30" s="41">
        <v>63.2</v>
      </c>
      <c r="L30" s="40">
        <v>98079</v>
      </c>
    </row>
    <row r="31" spans="1:12" s="5" customFormat="1" ht="15" customHeight="1">
      <c r="A31" s="37" t="s">
        <v>50</v>
      </c>
      <c r="B31" s="38" t="s">
        <v>16</v>
      </c>
      <c r="C31" s="39">
        <v>18541</v>
      </c>
      <c r="D31" s="40">
        <v>-526</v>
      </c>
      <c r="E31" s="41">
        <v>-2.8</v>
      </c>
      <c r="F31" s="76">
        <v>92.7</v>
      </c>
      <c r="G31" s="40">
        <v>61733</v>
      </c>
      <c r="H31" s="40">
        <v>80</v>
      </c>
      <c r="I31" s="41">
        <v>0.1</v>
      </c>
      <c r="J31" s="41">
        <v>100.8</v>
      </c>
      <c r="K31" s="41">
        <v>90.6</v>
      </c>
      <c r="L31" s="40">
        <v>68171</v>
      </c>
    </row>
    <row r="32" spans="1:12" s="5" customFormat="1" ht="15" customHeight="1">
      <c r="A32" s="32" t="s">
        <v>51</v>
      </c>
      <c r="B32" s="33" t="s">
        <v>16</v>
      </c>
      <c r="C32" s="34">
        <v>1316</v>
      </c>
      <c r="D32" s="35">
        <v>47</v>
      </c>
      <c r="E32" s="36">
        <v>3.7</v>
      </c>
      <c r="F32" s="70">
        <v>97.8</v>
      </c>
      <c r="G32" s="35">
        <v>6635</v>
      </c>
      <c r="H32" s="35">
        <v>426</v>
      </c>
      <c r="I32" s="36">
        <v>6.9</v>
      </c>
      <c r="J32" s="36">
        <v>109.6</v>
      </c>
      <c r="K32" s="36">
        <v>42.2</v>
      </c>
      <c r="L32" s="35">
        <v>15733</v>
      </c>
    </row>
    <row r="33" spans="1:12" s="5" customFormat="1" ht="15" customHeight="1">
      <c r="A33" s="37" t="s">
        <v>52</v>
      </c>
      <c r="B33" s="38" t="s">
        <v>16</v>
      </c>
      <c r="C33" s="39">
        <v>2829</v>
      </c>
      <c r="D33" s="40">
        <v>240</v>
      </c>
      <c r="E33" s="41">
        <v>9.3000000000000007</v>
      </c>
      <c r="F33" s="76">
        <v>133.4</v>
      </c>
      <c r="G33" s="40">
        <v>9412</v>
      </c>
      <c r="H33" s="40">
        <v>260</v>
      </c>
      <c r="I33" s="41">
        <v>2.8</v>
      </c>
      <c r="J33" s="41">
        <v>126.9</v>
      </c>
      <c r="K33" s="41">
        <v>55</v>
      </c>
      <c r="L33" s="40">
        <v>17117</v>
      </c>
    </row>
    <row r="34" spans="1:12" s="5" customFormat="1" ht="15" customHeight="1">
      <c r="A34" s="37" t="s">
        <v>53</v>
      </c>
      <c r="B34" s="38" t="s">
        <v>16</v>
      </c>
      <c r="C34" s="39">
        <v>187</v>
      </c>
      <c r="D34" s="40">
        <v>6</v>
      </c>
      <c r="E34" s="41">
        <v>3.3</v>
      </c>
      <c r="F34" s="76">
        <v>125.3</v>
      </c>
      <c r="G34" s="40">
        <v>982</v>
      </c>
      <c r="H34" s="40">
        <v>89</v>
      </c>
      <c r="I34" s="41">
        <v>9.9</v>
      </c>
      <c r="J34" s="41">
        <v>125.2</v>
      </c>
      <c r="K34" s="41">
        <v>51.8</v>
      </c>
      <c r="L34" s="40">
        <v>1894</v>
      </c>
    </row>
    <row r="35" spans="1:12" s="5" customFormat="1" ht="15" customHeight="1">
      <c r="A35" s="32" t="s">
        <v>54</v>
      </c>
      <c r="B35" s="33" t="s">
        <v>16</v>
      </c>
      <c r="C35" s="34">
        <v>86</v>
      </c>
      <c r="D35" s="35">
        <v>-19</v>
      </c>
      <c r="E35" s="36">
        <v>-17.8</v>
      </c>
      <c r="F35" s="70">
        <v>109.2</v>
      </c>
      <c r="G35" s="35">
        <v>795</v>
      </c>
      <c r="H35" s="35">
        <v>241</v>
      </c>
      <c r="I35" s="36">
        <v>43.5</v>
      </c>
      <c r="J35" s="36">
        <v>114.1</v>
      </c>
      <c r="K35" s="36">
        <v>52.8</v>
      </c>
      <c r="L35" s="35">
        <v>1506</v>
      </c>
    </row>
    <row r="36" spans="1:12" s="43" customFormat="1" ht="15" hidden="1" customHeight="1">
      <c r="A36" s="37" t="s">
        <v>55</v>
      </c>
      <c r="B36" s="38" t="s">
        <v>16</v>
      </c>
      <c r="C36" s="77">
        <v>0</v>
      </c>
      <c r="D36" s="44">
        <v>0</v>
      </c>
      <c r="E36" s="41" t="s">
        <v>44</v>
      </c>
      <c r="F36" s="42" t="s">
        <v>45</v>
      </c>
      <c r="G36" s="44">
        <v>0</v>
      </c>
      <c r="H36" s="44">
        <v>0</v>
      </c>
      <c r="I36" s="41" t="s">
        <v>44</v>
      </c>
      <c r="J36" s="41" t="s">
        <v>44</v>
      </c>
      <c r="K36" s="41" t="s">
        <v>44</v>
      </c>
      <c r="L36" s="78">
        <v>0</v>
      </c>
    </row>
    <row r="37" spans="1:12" s="5" customFormat="1" ht="15" customHeight="1" thickBot="1">
      <c r="A37" s="37" t="s">
        <v>56</v>
      </c>
      <c r="B37" s="38" t="s">
        <v>16</v>
      </c>
      <c r="C37" s="39">
        <v>2107</v>
      </c>
      <c r="D37" s="40">
        <v>257</v>
      </c>
      <c r="E37" s="41">
        <v>13.9</v>
      </c>
      <c r="F37" s="76">
        <v>114.6</v>
      </c>
      <c r="G37" s="40">
        <v>10978</v>
      </c>
      <c r="H37" s="40">
        <v>224</v>
      </c>
      <c r="I37" s="41">
        <v>2.1</v>
      </c>
      <c r="J37" s="41">
        <v>102.7</v>
      </c>
      <c r="K37" s="41">
        <v>41.5</v>
      </c>
      <c r="L37" s="40">
        <v>26421</v>
      </c>
    </row>
    <row r="38" spans="1:12" s="5" customFormat="1" ht="15" customHeight="1" thickTop="1">
      <c r="A38" s="45" t="s">
        <v>57</v>
      </c>
      <c r="B38" s="46" t="s">
        <v>16</v>
      </c>
      <c r="C38" s="47">
        <v>4238</v>
      </c>
      <c r="D38" s="48">
        <v>-713</v>
      </c>
      <c r="E38" s="49">
        <v>-14.4</v>
      </c>
      <c r="F38" s="79">
        <v>38.5</v>
      </c>
      <c r="G38" s="48">
        <v>17978</v>
      </c>
      <c r="H38" s="48">
        <v>-1468</v>
      </c>
      <c r="I38" s="49">
        <v>-7.6</v>
      </c>
      <c r="J38" s="49">
        <v>47.9</v>
      </c>
      <c r="K38" s="49">
        <v>15.5</v>
      </c>
      <c r="L38" s="48">
        <v>116327</v>
      </c>
    </row>
    <row r="39" spans="1:12" s="5" customFormat="1" ht="15" customHeight="1">
      <c r="A39" s="32" t="s">
        <v>58</v>
      </c>
      <c r="B39" s="33" t="s">
        <v>16</v>
      </c>
      <c r="C39" s="80">
        <v>0</v>
      </c>
      <c r="D39" s="81">
        <v>0</v>
      </c>
      <c r="E39" s="36" t="s">
        <v>44</v>
      </c>
      <c r="F39" s="82">
        <v>0</v>
      </c>
      <c r="G39" s="81">
        <v>0</v>
      </c>
      <c r="H39" s="81">
        <v>0</v>
      </c>
      <c r="I39" s="36" t="s">
        <v>44</v>
      </c>
      <c r="J39" s="83">
        <v>0</v>
      </c>
      <c r="K39" s="83">
        <v>0</v>
      </c>
      <c r="L39" s="35">
        <v>27328</v>
      </c>
    </row>
    <row r="40" spans="1:12" s="5" customFormat="1" ht="15" customHeight="1">
      <c r="A40" s="19" t="s">
        <v>59</v>
      </c>
      <c r="B40" s="26" t="s">
        <v>16</v>
      </c>
      <c r="C40" s="20">
        <v>4238</v>
      </c>
      <c r="D40" s="28">
        <v>-713</v>
      </c>
      <c r="E40" s="31">
        <v>-14.4</v>
      </c>
      <c r="F40" s="84">
        <v>52.3</v>
      </c>
      <c r="G40" s="28">
        <v>17978</v>
      </c>
      <c r="H40" s="28">
        <v>-1468</v>
      </c>
      <c r="I40" s="31">
        <v>-7.6</v>
      </c>
      <c r="J40" s="31">
        <v>52.4</v>
      </c>
      <c r="K40" s="31">
        <v>20.2</v>
      </c>
      <c r="L40" s="28">
        <v>88999</v>
      </c>
    </row>
    <row r="41" spans="1:12">
      <c r="A41" s="57" t="str">
        <f>CONCATENATE(A47,TEXT(B47,"#,###,###,##0"),C47,D47,E47,TEXT(F47,"###,###,###,##0"),G47)</f>
        <v>Explanation：1.The total amount of using physical objects for payment of estate and gift taxs was NT$88 million in May  2026, the accumulated total amount was NT$528 million as of this month.</v>
      </c>
      <c r="B41" s="57"/>
      <c r="C41" s="57"/>
      <c r="D41" s="57"/>
      <c r="E41" s="57"/>
      <c r="F41" s="57"/>
      <c r="G41" s="57"/>
      <c r="H41" s="57"/>
      <c r="I41" s="57"/>
      <c r="J41" s="57"/>
      <c r="K41" s="57"/>
      <c r="L41" s="57"/>
    </row>
    <row r="42" spans="1:12" ht="39.950000000000003" customHeight="1">
      <c r="A42" s="58" t="str">
        <f>SUBSTITUTE("　　　　　  "&amp;A48,CHAR(10),CHAR(10)&amp;"　　　　　  ")</f>
        <v>　　　　　  2.Since the FY2026 general budget of the central government has not yet been passed, its budget figure is temporarily based on the proposal, and the distributed budget was allocated according
　　　　　     to the characteristics of each tax and recent trends.</v>
      </c>
      <c r="B42" s="58"/>
      <c r="C42" s="58"/>
      <c r="D42" s="58"/>
      <c r="E42" s="58"/>
      <c r="F42" s="58"/>
      <c r="G42" s="58"/>
      <c r="H42" s="58"/>
      <c r="I42" s="58"/>
      <c r="J42" s="58"/>
      <c r="K42" s="59"/>
      <c r="L42" s="59"/>
    </row>
    <row r="46" spans="1:12" ht="30" customHeight="1">
      <c r="A46" s="5"/>
    </row>
    <row r="47" spans="1:12" hidden="1">
      <c r="A47" s="65" t="s">
        <v>60</v>
      </c>
      <c r="B47" s="66">
        <v>88</v>
      </c>
      <c r="C47" s="66" t="s">
        <v>21</v>
      </c>
      <c r="D47" s="67" t="s">
        <v>22</v>
      </c>
      <c r="E47" s="68" t="s">
        <v>23</v>
      </c>
      <c r="F47" s="68">
        <v>528</v>
      </c>
      <c r="G47" s="65" t="s">
        <v>24</v>
      </c>
    </row>
    <row r="48" spans="1:12" ht="52.5" hidden="1">
      <c r="A48" s="64" t="s">
        <v>20</v>
      </c>
    </row>
  </sheetData>
  <mergeCells count="11">
    <mergeCell ref="A1:L1"/>
    <mergeCell ref="A4:A5"/>
    <mergeCell ref="C4:C5"/>
    <mergeCell ref="B4:B5"/>
    <mergeCell ref="C3:H3"/>
    <mergeCell ref="G4:G5"/>
    <mergeCell ref="L4:L5"/>
    <mergeCell ref="I4:K4"/>
    <mergeCell ref="D4:F4"/>
    <mergeCell ref="A41:L41"/>
    <mergeCell ref="A42:L42"/>
  </mergeCells>
  <phoneticPr fontId="2" type="noConversion"/>
  <printOptions horizontalCentered="1"/>
  <pageMargins left="0.39370078740157483" right="0.39370078740157483" top="0.55118110236220474" bottom="0.39370078740157483" header="0.31496062992125984" footer="0.31496062992125984"/>
  <pageSetup paperSize="9" scale="73"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6820</vt:lpstr>
      <vt:lpstr>'6820'!Print_Area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張棕凱</cp:lastModifiedBy>
  <cp:lastPrinted>2024-01-15T06:52:12Z</cp:lastPrinted>
  <dcterms:created xsi:type="dcterms:W3CDTF">2002-05-07T06:46:57Z</dcterms:created>
  <dcterms:modified xsi:type="dcterms:W3CDTF">2026-06-11T02:16:42Z</dcterms:modified>
</cp:coreProperties>
</file>